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51668\share\Panos\"/>
    </mc:Choice>
  </mc:AlternateContent>
  <bookViews>
    <workbookView xWindow="120" yWindow="150" windowWidth="19080" windowHeight="11325"/>
  </bookViews>
  <sheets>
    <sheet name="Intro" sheetId="1" r:id="rId1"/>
    <sheet name="Different Realizations" sheetId="9" r:id="rId2"/>
    <sheet name="PIV Bias" sheetId="8" r:id="rId3"/>
    <sheet name="Data" sheetId="2" r:id="rId4"/>
    <sheet name="Experimental Uncertainties" sheetId="7" r:id="rId5"/>
    <sheet name="Ignition Characteristics" sheetId="4" r:id="rId6"/>
  </sheets>
  <definedNames>
    <definedName name="Vx" localSheetId="3">Data!$K$5:$K$56</definedName>
    <definedName name="VxRMS" localSheetId="3">Data!$N$5:$N$56</definedName>
    <definedName name="Vy_1" localSheetId="3">Data!$D$5:$D$56</definedName>
    <definedName name="VyRMS" localSheetId="3">Data!$G$5:$G$56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G20" i="1"/>
  <c r="C21" i="1"/>
  <c r="D21" i="1"/>
  <c r="G21" i="1"/>
  <c r="O59" i="2" l="1"/>
  <c r="N59" i="2"/>
  <c r="F21" i="1" s="1"/>
  <c r="L59" i="2"/>
  <c r="K59" i="2"/>
  <c r="H59" i="2"/>
  <c r="G59" i="2"/>
  <c r="F20" i="1" s="1"/>
  <c r="E59" i="2"/>
  <c r="D59" i="2"/>
  <c r="C23" i="1" l="1"/>
</calcChain>
</file>

<file path=xl/connections.xml><?xml version="1.0" encoding="utf-8"?>
<connections xmlns="http://schemas.openxmlformats.org/spreadsheetml/2006/main">
  <connection id="1" name="Vx" type="6" refreshedVersion="4" background="1" saveData="1">
    <textPr codePage="437" sourceFile="F:\DELETE mlab\SprayAambient\Vx.txt" tab="0" space="1" consecutive="1">
      <textFields count="5">
        <textField type="skip"/>
        <textField/>
        <textField/>
        <textField/>
        <textField/>
      </textFields>
    </textPr>
  </connection>
  <connection id="2" name="VxRMS" type="6" refreshedVersion="4" background="1" saveData="1">
    <textPr codePage="437" sourceFile="F:\DELETE mlab\SprayAambient\VxRMS.txt" tab="0" space="1" consecutive="1">
      <textFields count="5">
        <textField type="skip"/>
        <textField/>
        <textField/>
        <textField/>
        <textField/>
      </textFields>
    </textPr>
  </connection>
  <connection id="3" name="Vy" type="6" refreshedVersion="4" background="1" saveData="1">
    <textPr codePage="437" sourceFile="F:\DELETE mlab\SprayAambient\Vy.txt" tab="0" space="1" consecutive="1">
      <textFields count="5">
        <textField type="skip"/>
        <textField/>
        <textField/>
        <textField/>
        <textField/>
      </textFields>
    </textPr>
  </connection>
  <connection id="4" name="VyRMS" type="6" refreshedVersion="4" background="1" saveData="1">
    <textPr codePage="437" sourceFile="F:\DELETE mlab\SprayAambient\VyRMS.txt" tab="0" space="1" consecutive="1">
      <textFields count="5"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<sst xmlns="http://schemas.openxmlformats.org/spreadsheetml/2006/main" count="60" uniqueCount="51">
  <si>
    <t>Engine Combustion Labs - Sandia National Laboratories</t>
  </si>
  <si>
    <t>Run</t>
  </si>
  <si>
    <t>The data  is recommended for use by modelers as a typical vessel ambient condition after pre-ignition.</t>
  </si>
  <si>
    <t>Axial</t>
  </si>
  <si>
    <t>Radial</t>
  </si>
  <si>
    <t>Uncertainty</t>
  </si>
  <si>
    <t>AVG</t>
  </si>
  <si>
    <t>Where the uncertainty over the mean was calculated as</t>
  </si>
  <si>
    <t>The uncertainty over the RMS was calculated as</t>
  </si>
  <si>
    <t>For information on the experimental setup, image processing and PIV methodology, please see relevant publications.</t>
  </si>
  <si>
    <t>Fill time [s]</t>
  </si>
  <si>
    <t>Turbine [RPM]</t>
  </si>
  <si>
    <t>Leak Rate [%/min]</t>
  </si>
  <si>
    <t>Time Nitrogen Fill [s]</t>
  </si>
  <si>
    <t xml:space="preserve">The total time that elapsed for the filling of the vessel with the initial Nitrogen-depleted charge. </t>
  </si>
  <si>
    <t xml:space="preserve">The faster the filling of the vessel, the more prominent will the cooling effects be. </t>
  </si>
  <si>
    <t>The speed of the mixing turbine in the vessel. The turbine pulls gases from the center, to the walls.</t>
  </si>
  <si>
    <t>The faster the turbine is rotating, the lower the temperature gradients will be, but the faster the gases will be moving towards the wall.</t>
  </si>
  <si>
    <t>The vessel leak rate, measured at the beginning of every experiment using Nitrogen at high pressure.</t>
  </si>
  <si>
    <t>The higher the leak rate, the lower the peak pressure will be.</t>
  </si>
  <si>
    <t>Pnitrogen[psi]</t>
  </si>
  <si>
    <t>The partial pressure of Nitrogen passed through the seeder and added in the vessel after its filling with the flamable charge.</t>
  </si>
  <si>
    <t>The time required for the particle-ladden Nitrogen to fill the vessel</t>
  </si>
  <si>
    <t xml:space="preserve">The higher the Nitrogen fill time, the more particles are expected to deposit on the walls, thus increasing the PIV bias. </t>
  </si>
  <si>
    <t>Also the warmer the initial charge is expected to be.</t>
  </si>
  <si>
    <t xml:space="preserve">The lower the Pnitrogen, the lower the particle concentration will be, thus resulting in higher bias. </t>
  </si>
  <si>
    <t>Also, the lower the peak pressure will be.</t>
  </si>
  <si>
    <t>Velocity [m/s]</t>
  </si>
  <si>
    <t>Uncertainty [m/s]</t>
  </si>
  <si>
    <t>RMS [m/s]</t>
  </si>
  <si>
    <t>Panos Sphicas, Lyle Pickett, Scott Skeen, Jonathan Frank</t>
  </si>
  <si>
    <t>Spray G - Ambient Conditions</t>
  </si>
  <si>
    <t>For information on the constant volume vessel, please see https://ecn.sandia.gov/gasoline-spray-combustion/target-condition/spray-g-operating-condition/</t>
  </si>
  <si>
    <t xml:space="preserve">The images were acquired by a 100Hz double laser PIV system with Dt=2.5us. </t>
  </si>
  <si>
    <t>The time of recording was started 90us before the start of injection and ended at the start of injection.</t>
  </si>
  <si>
    <t>The time-resolved data from 26 non-reacting conditions are presented. The axial and the radial components of velocity alongside with the calculated RMS are given in the Worksheet "Data".</t>
  </si>
  <si>
    <t>Axial V RMS [m/s]</t>
  </si>
  <si>
    <t>Axial V [m/s]</t>
  </si>
  <si>
    <t>Radial V [m/s]</t>
  </si>
  <si>
    <t>Radial V RMS [m/s]</t>
  </si>
  <si>
    <r>
      <t>0% Oxygen concentration, 3.5kg/m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ambient density, 573K ambient temperature</t>
    </r>
  </si>
  <si>
    <r>
      <t>TKE [m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/s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]</t>
    </r>
  </si>
  <si>
    <t xml:space="preserve">The ambient appears to follow a recirculating flow downstream of the injector and towards the fan, which is located on the top left corner downstream of the spray. </t>
  </si>
  <si>
    <t xml:space="preserve">The recirculating motion is most likely induced by the rotation of the fan and the temperature gradients in the vessel. </t>
  </si>
  <si>
    <t>The fan is pulling gases towards the top left corner downstream of the spray.</t>
  </si>
  <si>
    <t>The heat distribution in the vessel, promotes a recirculation from the warmer top layers of gases to the colder bottom adjacent to the cold exterior walls and then upward from the bottom through the warm core.</t>
  </si>
  <si>
    <t>All the images of each laser head were processed separately using a 7 frame Sliding Sum of Correlations technique.</t>
  </si>
  <si>
    <t>For every image vector field, the vectors were averaged and the RMS calculated.</t>
  </si>
  <si>
    <t>The temporal evolution of the axial and the radial components of velocity alongside with the calculated RMS are given in the Worksheet "Data".</t>
  </si>
  <si>
    <t>The temporal ensemble average of the Worksheet "Data" is presented below:</t>
  </si>
  <si>
    <t>The data from the Worksheet "Data" are plotted in the Worksheet "Different-Realizations"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</si>
</sst>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0" fillId="0" borderId="0" xfId="0" applyAlignment="1">
      <alignment horizontal="right" vertical="center"/>
    </xf>
    <xf numFmtId="0" fontId="4" fillId="0" borderId="0" xfId="1" applyFont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3" fillId="0" borderId="0" xfId="1" applyFont="1" applyAlignment="1">
      <alignment vertical="center"/>
    </xf>
    <xf numFmtId="0" fontId="3" fillId="0" borderId="0" xfId="1" applyFont="1" applyAlignment="1"/>
    <xf numFmtId="0" fontId="7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8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0" fontId="2" fillId="0" borderId="0" xfId="1" applyFont="1" applyAlignment="1">
      <alignment horizontal="left" vertical="center"/>
    </xf>
    <xf numFmtId="49" fontId="8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9" fillId="0" borderId="0" xfId="1" applyFont="1" applyAlignment="1"/>
    <xf numFmtId="0" fontId="0" fillId="0" borderId="5" xfId="0" applyFill="1" applyBorder="1"/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5" fillId="0" borderId="0" xfId="0" applyFont="1"/>
    <xf numFmtId="49" fontId="5" fillId="0" borderId="0" xfId="1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1076328</xdr:colOff>
      <xdr:row>26</xdr:row>
      <xdr:rowOff>66250</xdr:rowOff>
    </xdr:from>
    <xdr:to>
      <xdr:col>6</xdr:col>
      <xdr:colOff>752475</xdr:colOff>
      <xdr:row>28</xdr:row>
      <xdr:rowOff>123824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3" y="4895425"/>
          <a:ext cx="1819272" cy="448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816824</xdr:colOff>
      <xdr:row>30</xdr:row>
      <xdr:rowOff>85726</xdr:rowOff>
    </xdr:from>
    <xdr:to>
      <xdr:col>6</xdr:col>
      <xdr:colOff>771526</xdr:colOff>
      <xdr:row>32</xdr:row>
      <xdr:rowOff>123826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099" y="5686426"/>
          <a:ext cx="2097827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114300</xdr:rowOff>
    </xdr:from>
    <xdr:to>
      <xdr:col>10</xdr:col>
      <xdr:colOff>0</xdr:colOff>
      <xdr:row>23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95300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419101</xdr:colOff>
      <xdr:row>2</xdr:row>
      <xdr:rowOff>161923</xdr:rowOff>
    </xdr:from>
    <xdr:to>
      <xdr:col>9</xdr:col>
      <xdr:colOff>381000</xdr:colOff>
      <xdr:row>23</xdr:row>
      <xdr:rowOff>95250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542923"/>
          <a:ext cx="4229099" cy="39338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457200</xdr:colOff>
      <xdr:row>25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62000"/>
          <a:ext cx="5334000" cy="40005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Vx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yRMS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y_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VxRMS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tabSelected="1" workbookViewId="0">
      <selection activeCell="A16" sqref="A16:XFD16"/>
    </sheetView>
  </sheetViews>
  <sheetFormatPr defaultRowHeight="15" x14ac:dyDescent="0.25"/>
  <cols>
    <col min="2" max="2" width="14.7109375" customWidth="1"/>
    <col min="3" max="3" width="17.42578125" customWidth="1"/>
    <col min="4" max="4" width="20.28515625" customWidth="1"/>
    <col min="5" max="5" width="17.5703125" bestFit="1" customWidth="1"/>
    <col min="6" max="6" width="14.5703125" customWidth="1"/>
    <col min="7" max="7" width="17.140625" bestFit="1" customWidth="1"/>
    <col min="8" max="8" width="22.7109375" customWidth="1"/>
    <col min="10" max="10" width="13.28515625" customWidth="1"/>
    <col min="11" max="11" width="22.42578125" customWidth="1"/>
  </cols>
  <sheetData>
    <row r="1" spans="1:16384" ht="20.25" x14ac:dyDescent="0.25">
      <c r="A1" s="24" t="s">
        <v>31</v>
      </c>
      <c r="B1" s="24"/>
      <c r="C1" s="24"/>
      <c r="D1" s="24"/>
      <c r="E1" s="24"/>
      <c r="F1" s="24"/>
      <c r="G1" s="17" t="s">
        <v>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16384" ht="18" x14ac:dyDescent="0.25">
      <c r="A2" s="19" t="s">
        <v>40</v>
      </c>
      <c r="B2" s="6"/>
      <c r="C2" s="6"/>
      <c r="D2" s="6"/>
      <c r="E2" s="6"/>
      <c r="F2" s="6"/>
      <c r="G2" s="29" t="s">
        <v>30</v>
      </c>
      <c r="I2" s="29"/>
      <c r="J2" s="29"/>
      <c r="K2" s="29"/>
      <c r="L2" s="29"/>
      <c r="M2" s="29"/>
      <c r="N2" s="29"/>
      <c r="O2" s="29"/>
      <c r="P2" s="18"/>
      <c r="Q2" s="18"/>
      <c r="R2" s="18"/>
      <c r="S2" s="18"/>
      <c r="T2" s="18"/>
    </row>
    <row r="3" spans="1:16384" ht="20.2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16384" s="1" customFormat="1" x14ac:dyDescent="0.25">
      <c r="A4" s="32" t="s">
        <v>32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16384" s="1" customFormat="1" ht="15.75" x14ac:dyDescent="0.25">
      <c r="A5" s="22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pans="1:16384" s="1" customFormat="1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  <c r="XFD6" s="23"/>
    </row>
    <row r="7" spans="1:16384" s="1" customFormat="1" ht="15.75" x14ac:dyDescent="0.25">
      <c r="A7" s="25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16384" s="1" customFormat="1" ht="15.75" x14ac:dyDescent="0.25">
      <c r="A8" s="22" t="s">
        <v>34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16384" s="1" customFormat="1" ht="15.75" x14ac:dyDescent="0.25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6384" s="1" customFormat="1" ht="15.75" x14ac:dyDescent="0.25">
      <c r="A10" s="2" t="s">
        <v>46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16384" s="1" customFormat="1" ht="15.75" x14ac:dyDescent="0.25">
      <c r="A11" s="34" t="s">
        <v>47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16384" s="1" customFormat="1" ht="15.75" x14ac:dyDescent="0.25">
      <c r="A12" s="26" t="s">
        <v>48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16384" s="1" customFormat="1" ht="15.75" x14ac:dyDescent="0.25">
      <c r="A13" s="34" t="s">
        <v>50</v>
      </c>
    </row>
    <row r="14" spans="1:16384" ht="15.75" x14ac:dyDescent="0.25">
      <c r="A14" s="34" t="s">
        <v>49</v>
      </c>
    </row>
    <row r="16" spans="1:16384" x14ac:dyDescent="0.25">
      <c r="A16" s="1"/>
    </row>
    <row r="19" spans="1:16" ht="18.75" x14ac:dyDescent="0.3">
      <c r="B19" s="3"/>
      <c r="C19" s="3" t="s">
        <v>27</v>
      </c>
      <c r="D19" s="3" t="s">
        <v>28</v>
      </c>
      <c r="E19" s="3"/>
      <c r="F19" s="3" t="s">
        <v>29</v>
      </c>
      <c r="G19" s="3" t="s">
        <v>28</v>
      </c>
    </row>
    <row r="20" spans="1:16" ht="18.75" x14ac:dyDescent="0.3">
      <c r="B20" s="3" t="s">
        <v>3</v>
      </c>
      <c r="C20" s="4">
        <f>Data!D59</f>
        <v>1.5338099475769225E-2</v>
      </c>
      <c r="D20" s="4">
        <f>Data!E59</f>
        <v>2.8909222384615389E-3</v>
      </c>
      <c r="E20" s="4"/>
      <c r="F20" s="4">
        <f>Data!G59</f>
        <v>6.6619352692307704E-2</v>
      </c>
      <c r="G20" s="4">
        <f>Data!H59</f>
        <v>5.2769646961538467E-3</v>
      </c>
    </row>
    <row r="21" spans="1:16" ht="18.75" x14ac:dyDescent="0.3">
      <c r="B21" s="3" t="s">
        <v>4</v>
      </c>
      <c r="C21" s="4">
        <f>Data!K59</f>
        <v>1.302070909923077E-3</v>
      </c>
      <c r="D21" s="4">
        <f>Data!L59</f>
        <v>2.8785554269230764E-3</v>
      </c>
      <c r="E21" s="4"/>
      <c r="F21" s="4">
        <f>Data!N59</f>
        <v>6.3937465076923078E-2</v>
      </c>
      <c r="G21" s="4">
        <f>Data!O59</f>
        <v>5.523688757692307E-3</v>
      </c>
    </row>
    <row r="23" spans="1:16" ht="21" x14ac:dyDescent="0.3">
      <c r="B23" s="3" t="s">
        <v>41</v>
      </c>
      <c r="C23" s="4">
        <f>0.5*(F20^2+F21^2+AVERAGE(F20:F21)^2)</f>
        <v>6.39370413005594E-3</v>
      </c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x14ac:dyDescent="0.25">
      <c r="A28" s="1"/>
      <c r="B28" s="2" t="s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x14ac:dyDescent="0.25">
      <c r="A32" s="1"/>
      <c r="B32" s="2" t="s">
        <v>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15.75" x14ac:dyDescent="0.25">
      <c r="A36" s="35" t="s">
        <v>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34" t="s">
        <v>42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15.75" x14ac:dyDescent="0.25">
      <c r="A39" s="34" t="s">
        <v>43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15.75" x14ac:dyDescent="0.25">
      <c r="A40" s="34" t="s">
        <v>44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15.75" x14ac:dyDescent="0.25">
      <c r="A41" s="34" t="s">
        <v>45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mergeCells count="2">
    <mergeCell ref="A3:T3"/>
    <mergeCell ref="A4:T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3"/>
  <sheetViews>
    <sheetView topLeftCell="C1" workbookViewId="0">
      <selection activeCell="N5" sqref="N5:N56"/>
    </sheetView>
  </sheetViews>
  <sheetFormatPr defaultRowHeight="15" x14ac:dyDescent="0.25"/>
  <cols>
    <col min="3" max="3" width="11.28515625" bestFit="1" customWidth="1"/>
    <col min="4" max="4" width="12.7109375" bestFit="1" customWidth="1"/>
    <col min="5" max="5" width="12" style="1" bestFit="1" customWidth="1"/>
    <col min="6" max="6" width="7" customWidth="1"/>
    <col min="7" max="7" width="16.85546875" bestFit="1" customWidth="1"/>
    <col min="8" max="8" width="12" style="1" bestFit="1" customWidth="1"/>
    <col min="11" max="11" width="13.5703125" bestFit="1" customWidth="1"/>
    <col min="12" max="12" width="12" style="1" bestFit="1" customWidth="1"/>
    <col min="14" max="15" width="12" bestFit="1" customWidth="1"/>
  </cols>
  <sheetData>
    <row r="1" spans="3:15" x14ac:dyDescent="0.25">
      <c r="E1" s="20"/>
      <c r="G1" s="21"/>
      <c r="H1" s="20"/>
      <c r="K1" s="21"/>
      <c r="L1" s="20"/>
      <c r="M1" s="1"/>
      <c r="N1" s="21"/>
    </row>
    <row r="2" spans="3:15" s="1" customFormat="1" x14ac:dyDescent="0.25">
      <c r="D2" s="21"/>
      <c r="E2" s="21"/>
      <c r="G2" s="21"/>
      <c r="H2" s="21"/>
      <c r="K2" s="21"/>
      <c r="L2" s="21"/>
      <c r="N2" s="21"/>
    </row>
    <row r="3" spans="3:15" x14ac:dyDescent="0.25">
      <c r="D3" s="21" t="s">
        <v>37</v>
      </c>
      <c r="E3" s="5" t="s">
        <v>5</v>
      </c>
      <c r="G3" s="1" t="s">
        <v>36</v>
      </c>
      <c r="H3" s="5" t="s">
        <v>5</v>
      </c>
      <c r="K3" s="1" t="s">
        <v>38</v>
      </c>
      <c r="L3" s="5" t="s">
        <v>5</v>
      </c>
      <c r="M3" s="1"/>
      <c r="N3" s="1" t="s">
        <v>39</v>
      </c>
      <c r="O3" s="5" t="s">
        <v>5</v>
      </c>
    </row>
    <row r="4" spans="3:15" x14ac:dyDescent="0.25">
      <c r="C4" t="s">
        <v>1</v>
      </c>
      <c r="J4" s="1"/>
      <c r="K4" s="1"/>
      <c r="M4" s="1"/>
      <c r="N4" s="1"/>
      <c r="O4" s="1"/>
    </row>
    <row r="5" spans="3:15" x14ac:dyDescent="0.25">
      <c r="C5">
        <v>1</v>
      </c>
      <c r="D5" s="28">
        <v>1.4930300000000001E-2</v>
      </c>
      <c r="E5" s="28">
        <v>1.8662657E-3</v>
      </c>
      <c r="F5" s="28"/>
      <c r="G5" s="28">
        <v>4.2984574999999997E-2</v>
      </c>
      <c r="H5" s="28">
        <v>3.3096675999999998E-3</v>
      </c>
      <c r="I5" s="28"/>
      <c r="J5" s="28"/>
      <c r="K5" s="28">
        <v>1.3943237999999999E-4</v>
      </c>
      <c r="L5" s="28">
        <v>1.7558716E-3</v>
      </c>
      <c r="M5" s="28"/>
      <c r="N5" s="28">
        <v>4.2447328999999999E-2</v>
      </c>
      <c r="O5" s="28">
        <v>3.3819816999999999E-3</v>
      </c>
    </row>
    <row r="6" spans="3:15" x14ac:dyDescent="0.25">
      <c r="C6" s="1">
        <v>2</v>
      </c>
      <c r="D6" s="28">
        <v>1.119821E-2</v>
      </c>
      <c r="E6" s="28">
        <v>1.7524515000000001E-3</v>
      </c>
      <c r="F6" s="28"/>
      <c r="G6" s="28">
        <v>3.8129620000000003E-2</v>
      </c>
      <c r="H6" s="28">
        <v>3.1622169000000001E-3</v>
      </c>
      <c r="I6" s="28"/>
      <c r="J6" s="28"/>
      <c r="K6" s="28">
        <v>5.7872618000000004E-3</v>
      </c>
      <c r="L6" s="28">
        <v>1.6270842000000001E-3</v>
      </c>
      <c r="M6" s="28"/>
      <c r="N6" s="28">
        <v>3.9552904999999999E-2</v>
      </c>
      <c r="O6" s="28">
        <v>3.0248584000000002E-3</v>
      </c>
    </row>
    <row r="7" spans="3:15" x14ac:dyDescent="0.25">
      <c r="C7" s="1">
        <v>3</v>
      </c>
      <c r="D7" s="28">
        <v>1.9468946000000001E-2</v>
      </c>
      <c r="E7" s="28">
        <v>1.8141561E-3</v>
      </c>
      <c r="F7" s="28"/>
      <c r="G7" s="28">
        <v>3.9853916000000003E-2</v>
      </c>
      <c r="H7" s="28">
        <v>3.1217313000000001E-3</v>
      </c>
      <c r="I7" s="28"/>
      <c r="J7" s="28"/>
      <c r="K7" s="28">
        <v>1.6928015000000001E-2</v>
      </c>
      <c r="L7" s="28">
        <v>1.797959E-3</v>
      </c>
      <c r="M7" s="28"/>
      <c r="N7" s="28">
        <v>3.9064939999999999E-2</v>
      </c>
      <c r="O7" s="28">
        <v>3.1394889E-3</v>
      </c>
    </row>
    <row r="8" spans="3:15" x14ac:dyDescent="0.25">
      <c r="C8" s="1">
        <v>4</v>
      </c>
      <c r="D8" s="28">
        <v>6.2602515999999999E-3</v>
      </c>
      <c r="E8" s="28">
        <v>2.8362003999999998E-3</v>
      </c>
      <c r="F8" s="28"/>
      <c r="G8" s="28">
        <v>7.06397E-2</v>
      </c>
      <c r="H8" s="28">
        <v>5.3464686000000003E-3</v>
      </c>
      <c r="I8" s="28"/>
      <c r="J8" s="28"/>
      <c r="K8" s="28">
        <v>2.3193057999999999E-2</v>
      </c>
      <c r="L8" s="28">
        <v>3.5238384999999998E-3</v>
      </c>
      <c r="M8" s="28"/>
      <c r="N8" s="28">
        <v>6.4475327999999998E-2</v>
      </c>
      <c r="O8" s="28">
        <v>6.3455780000000002E-3</v>
      </c>
    </row>
    <row r="9" spans="3:15" x14ac:dyDescent="0.25">
      <c r="C9" s="1">
        <v>5</v>
      </c>
      <c r="D9" s="28">
        <v>2.0276017E-2</v>
      </c>
      <c r="E9" s="28">
        <v>2.2206497000000001E-3</v>
      </c>
      <c r="F9" s="28"/>
      <c r="G9" s="28">
        <v>3.6879062999999997E-2</v>
      </c>
      <c r="H9" s="28">
        <v>3.8897428000000001E-3</v>
      </c>
      <c r="I9" s="28"/>
      <c r="J9" s="28"/>
      <c r="K9" s="28">
        <v>2.8821934E-2</v>
      </c>
      <c r="L9" s="28">
        <v>1.8596776999999999E-3</v>
      </c>
      <c r="M9" s="28"/>
      <c r="N9" s="28">
        <v>4.8757963000000001E-2</v>
      </c>
      <c r="O9" s="28">
        <v>3.0291890999999999E-3</v>
      </c>
    </row>
    <row r="10" spans="3:15" x14ac:dyDescent="0.25">
      <c r="C10" s="1">
        <v>6</v>
      </c>
      <c r="D10" s="28">
        <v>1.5626600000000001E-2</v>
      </c>
      <c r="E10" s="28">
        <v>3.2351171000000001E-3</v>
      </c>
      <c r="F10" s="28"/>
      <c r="G10" s="28">
        <v>6.0914647000000002E-2</v>
      </c>
      <c r="H10" s="28">
        <v>5.9348837999999996E-3</v>
      </c>
      <c r="I10" s="28"/>
      <c r="J10" s="28"/>
      <c r="K10" s="28">
        <v>1.2874774E-2</v>
      </c>
      <c r="L10" s="28">
        <v>2.6005212999999998E-3</v>
      </c>
      <c r="M10" s="28"/>
      <c r="N10" s="28">
        <v>7.2511055000000005E-2</v>
      </c>
      <c r="O10" s="28">
        <v>4.7646631000000002E-3</v>
      </c>
    </row>
    <row r="11" spans="3:15" x14ac:dyDescent="0.25">
      <c r="C11" s="1">
        <v>7</v>
      </c>
      <c r="D11" s="28">
        <v>3.0771705999999999E-2</v>
      </c>
      <c r="E11" s="28">
        <v>3.1223455000000001E-3</v>
      </c>
      <c r="F11" s="28"/>
      <c r="G11" s="28">
        <v>5.7678394000000001E-2</v>
      </c>
      <c r="H11" s="28">
        <v>5.4255607999999997E-3</v>
      </c>
      <c r="I11" s="28"/>
      <c r="J11" s="28"/>
      <c r="K11" s="28">
        <v>-1.4491937999999999E-3</v>
      </c>
      <c r="L11" s="28">
        <v>2.3278691999999998E-3</v>
      </c>
      <c r="M11" s="28"/>
      <c r="N11" s="28">
        <v>6.5061494999999997E-2</v>
      </c>
      <c r="O11" s="28">
        <v>4.5152046000000003E-3</v>
      </c>
    </row>
    <row r="12" spans="3:15" x14ac:dyDescent="0.25">
      <c r="C12" s="1">
        <v>8</v>
      </c>
      <c r="D12" s="28">
        <v>6.8012363999999997E-3</v>
      </c>
      <c r="E12" s="28">
        <v>5.8702184000000001E-3</v>
      </c>
      <c r="F12" s="28"/>
      <c r="G12" s="28">
        <v>0.2059356</v>
      </c>
      <c r="H12" s="28">
        <v>1.1184502000000001E-2</v>
      </c>
      <c r="I12" s="28"/>
      <c r="J12" s="28"/>
      <c r="K12" s="28">
        <v>-3.1343191999999999E-2</v>
      </c>
      <c r="L12" s="28">
        <v>8.1490165999999996E-3</v>
      </c>
      <c r="M12" s="28"/>
      <c r="N12" s="28">
        <v>0.13705434999999999</v>
      </c>
      <c r="O12" s="28">
        <v>1.6312465000000002E-2</v>
      </c>
    </row>
    <row r="13" spans="3:15" x14ac:dyDescent="0.25">
      <c r="C13" s="1">
        <v>9</v>
      </c>
      <c r="D13" s="28">
        <v>1.1926635E-2</v>
      </c>
      <c r="E13" s="28">
        <v>3.6703118000000002E-3</v>
      </c>
      <c r="F13" s="28"/>
      <c r="G13" s="28">
        <v>8.1665337000000005E-2</v>
      </c>
      <c r="H13" s="28">
        <v>6.8450988999999999E-3</v>
      </c>
      <c r="I13" s="28"/>
      <c r="J13" s="28"/>
      <c r="K13" s="28">
        <v>-3.0000640999999998E-3</v>
      </c>
      <c r="L13" s="28">
        <v>3.4764798E-3</v>
      </c>
      <c r="M13" s="28"/>
      <c r="N13" s="28">
        <v>8.2738951000000005E-2</v>
      </c>
      <c r="O13" s="28">
        <v>6.7591941999999997E-3</v>
      </c>
    </row>
    <row r="14" spans="3:15" x14ac:dyDescent="0.25">
      <c r="C14" s="1">
        <v>10</v>
      </c>
      <c r="D14" s="28">
        <v>-4.4537806000000003E-3</v>
      </c>
      <c r="E14" s="28">
        <v>4.8825722E-3</v>
      </c>
      <c r="F14" s="28"/>
      <c r="G14" s="28">
        <v>0.12996556000000001</v>
      </c>
      <c r="H14" s="28">
        <v>9.4976416000000004E-3</v>
      </c>
      <c r="I14" s="28"/>
      <c r="J14" s="28"/>
      <c r="K14" s="28">
        <v>9.4228926999999994E-3</v>
      </c>
      <c r="L14" s="28">
        <v>5.6280955000000002E-3</v>
      </c>
      <c r="M14" s="28"/>
      <c r="N14" s="28">
        <v>0.12252775</v>
      </c>
      <c r="O14" s="28">
        <v>1.0667243999999999E-2</v>
      </c>
    </row>
    <row r="15" spans="3:15" x14ac:dyDescent="0.25">
      <c r="C15" s="1">
        <v>11</v>
      </c>
      <c r="D15" s="28">
        <v>5.3887274000000004E-3</v>
      </c>
      <c r="E15" s="28">
        <v>3.3795545000000001E-3</v>
      </c>
      <c r="F15" s="28"/>
      <c r="G15" s="28">
        <v>6.5624638999999999E-2</v>
      </c>
      <c r="H15" s="28">
        <v>6.4106537000000003E-3</v>
      </c>
      <c r="I15" s="28"/>
      <c r="J15" s="28"/>
      <c r="K15" s="28">
        <v>2.8637298E-3</v>
      </c>
      <c r="L15" s="28">
        <v>2.9902721E-3</v>
      </c>
      <c r="M15" s="28"/>
      <c r="N15" s="28">
        <v>7.0074037000000006E-2</v>
      </c>
      <c r="O15" s="28">
        <v>5.7089347000000004E-3</v>
      </c>
    </row>
    <row r="16" spans="3:15" x14ac:dyDescent="0.25">
      <c r="C16" s="1">
        <v>12</v>
      </c>
      <c r="D16" s="28">
        <v>-2.5841088000000002E-3</v>
      </c>
      <c r="E16" s="28">
        <v>4.6204990000000001E-3</v>
      </c>
      <c r="F16" s="28"/>
      <c r="G16" s="28">
        <v>0.10166985000000001</v>
      </c>
      <c r="H16" s="28">
        <v>8.9564212000000001E-3</v>
      </c>
      <c r="I16" s="28"/>
      <c r="J16" s="28"/>
      <c r="K16" s="28">
        <v>1.1545343E-2</v>
      </c>
      <c r="L16" s="28">
        <v>4.5353053000000004E-3</v>
      </c>
      <c r="M16" s="28"/>
      <c r="N16" s="28">
        <v>0.107223</v>
      </c>
      <c r="O16" s="28">
        <v>8.5198367000000001E-3</v>
      </c>
    </row>
    <row r="17" spans="3:15" x14ac:dyDescent="0.25">
      <c r="C17" s="1">
        <v>13</v>
      </c>
      <c r="D17" s="28">
        <v>4.9151461999999996E-3</v>
      </c>
      <c r="E17" s="28">
        <v>5.5254548999999998E-3</v>
      </c>
      <c r="F17" s="28"/>
      <c r="G17" s="28">
        <v>0.12888997999999999</v>
      </c>
      <c r="H17" s="28">
        <v>1.0556283E-2</v>
      </c>
      <c r="I17" s="28"/>
      <c r="J17" s="28"/>
      <c r="K17" s="28">
        <v>2.0405572E-2</v>
      </c>
      <c r="L17" s="28">
        <v>5.9392713E-3</v>
      </c>
      <c r="M17" s="28"/>
      <c r="N17" s="28">
        <v>0.13260849999999999</v>
      </c>
      <c r="O17" s="28">
        <v>1.1055369000000001E-2</v>
      </c>
    </row>
    <row r="18" spans="3:15" x14ac:dyDescent="0.25">
      <c r="C18" s="1">
        <v>14</v>
      </c>
      <c r="D18" s="28">
        <v>7.2919791999999997E-3</v>
      </c>
      <c r="E18" s="28">
        <v>1.9213037000000001E-3</v>
      </c>
      <c r="F18" s="28"/>
      <c r="G18" s="28">
        <v>4.6678916000000001E-2</v>
      </c>
      <c r="H18" s="28">
        <v>3.5629989999999999E-3</v>
      </c>
      <c r="I18" s="28"/>
      <c r="J18" s="28"/>
      <c r="K18" s="28">
        <v>9.7716907000000002E-3</v>
      </c>
      <c r="L18" s="28">
        <v>1.9959718999999999E-3</v>
      </c>
      <c r="M18" s="28"/>
      <c r="N18" s="28">
        <v>4.4984438000000002E-2</v>
      </c>
      <c r="O18" s="28">
        <v>3.6591318999999998E-3</v>
      </c>
    </row>
    <row r="19" spans="3:15" x14ac:dyDescent="0.25">
      <c r="C19" s="1">
        <v>15</v>
      </c>
      <c r="D19" s="28">
        <v>4.0992290000000001E-2</v>
      </c>
      <c r="E19" s="28">
        <v>2.1580509000000002E-3</v>
      </c>
      <c r="F19" s="28"/>
      <c r="G19" s="28">
        <v>4.5179542000000003E-2</v>
      </c>
      <c r="H19" s="28">
        <v>3.3697425E-3</v>
      </c>
      <c r="I19" s="28"/>
      <c r="J19" s="28"/>
      <c r="K19" s="28">
        <v>-1.1725439000000001E-2</v>
      </c>
      <c r="L19" s="28">
        <v>1.7131905E-3</v>
      </c>
      <c r="M19" s="28"/>
      <c r="N19" s="28">
        <v>4.3525017999999999E-2</v>
      </c>
      <c r="O19" s="28">
        <v>3.5284190000000001E-3</v>
      </c>
    </row>
    <row r="20" spans="3:15" x14ac:dyDescent="0.25">
      <c r="C20" s="1">
        <v>16</v>
      </c>
      <c r="D20" s="28">
        <v>1.2523013E-2</v>
      </c>
      <c r="E20" s="28">
        <v>2.1293216999999998E-3</v>
      </c>
      <c r="F20" s="28"/>
      <c r="G20" s="28">
        <v>6.1532537999999998E-2</v>
      </c>
      <c r="H20" s="28">
        <v>3.8631455999999999E-3</v>
      </c>
      <c r="I20" s="28"/>
      <c r="J20" s="28"/>
      <c r="K20" s="28">
        <v>-5.0147417999999999E-3</v>
      </c>
      <c r="L20" s="28">
        <v>2.4597133000000002E-3</v>
      </c>
      <c r="M20" s="28"/>
      <c r="N20" s="28">
        <v>4.6607476000000002E-2</v>
      </c>
      <c r="O20" s="28">
        <v>4.8380810999999998E-3</v>
      </c>
    </row>
    <row r="21" spans="3:15" x14ac:dyDescent="0.25">
      <c r="C21" s="1">
        <v>17</v>
      </c>
      <c r="D21" s="28">
        <v>1.8960162999999999E-2</v>
      </c>
      <c r="E21" s="28">
        <v>2.2154957999999999E-3</v>
      </c>
      <c r="F21" s="28"/>
      <c r="G21" s="28">
        <v>4.6917379000000002E-2</v>
      </c>
      <c r="H21" s="28">
        <v>3.9051729E-3</v>
      </c>
      <c r="I21" s="28"/>
      <c r="J21" s="28"/>
      <c r="K21" s="28">
        <v>1.5856357000000001E-2</v>
      </c>
      <c r="L21" s="28">
        <v>2.2486340999999998E-3</v>
      </c>
      <c r="M21" s="28"/>
      <c r="N21" s="28">
        <v>4.6513036000000001E-2</v>
      </c>
      <c r="O21" s="28">
        <v>4.0288813999999999E-3</v>
      </c>
    </row>
    <row r="22" spans="3:15" x14ac:dyDescent="0.25">
      <c r="C22" s="1">
        <v>18</v>
      </c>
      <c r="D22" s="28">
        <v>1.5934753999999999E-2</v>
      </c>
      <c r="E22" s="28">
        <v>2.5096461E-3</v>
      </c>
      <c r="F22" s="28"/>
      <c r="G22" s="28">
        <v>4.9059853E-2</v>
      </c>
      <c r="H22" s="28">
        <v>4.5305043E-3</v>
      </c>
      <c r="I22" s="28"/>
      <c r="J22" s="28"/>
      <c r="K22" s="28">
        <v>-4.0349998000000003E-3</v>
      </c>
      <c r="L22" s="28">
        <v>2.1099665000000002E-3</v>
      </c>
      <c r="M22" s="28"/>
      <c r="N22" s="28">
        <v>5.6597792000000001E-2</v>
      </c>
      <c r="O22" s="28">
        <v>4.1450126999999998E-3</v>
      </c>
    </row>
    <row r="23" spans="3:15" x14ac:dyDescent="0.25">
      <c r="C23" s="1">
        <v>19</v>
      </c>
      <c r="D23" s="28">
        <v>1.1383265E-2</v>
      </c>
      <c r="E23" s="28">
        <v>1.6605153999999999E-3</v>
      </c>
      <c r="F23" s="28"/>
      <c r="G23" s="28">
        <v>3.5984612999999999E-2</v>
      </c>
      <c r="H23" s="28">
        <v>2.9814309000000001E-3</v>
      </c>
      <c r="I23" s="28"/>
      <c r="J23" s="28"/>
      <c r="K23" s="28">
        <v>-2.3303408000000001E-2</v>
      </c>
      <c r="L23" s="28">
        <v>1.3699131E-3</v>
      </c>
      <c r="M23" s="28"/>
      <c r="N23" s="28">
        <v>3.6899108E-2</v>
      </c>
      <c r="O23" s="28">
        <v>3.0898878000000002E-3</v>
      </c>
    </row>
    <row r="24" spans="3:15" x14ac:dyDescent="0.25">
      <c r="C24" s="1">
        <v>20</v>
      </c>
      <c r="D24" s="28">
        <v>-7.7530136000000002E-4</v>
      </c>
      <c r="E24" s="28">
        <v>4.2655729000000003E-3</v>
      </c>
      <c r="F24" s="28"/>
      <c r="G24" s="28">
        <v>9.4619176999999999E-2</v>
      </c>
      <c r="H24" s="28">
        <v>8.237388E-3</v>
      </c>
      <c r="I24" s="28"/>
      <c r="J24" s="28"/>
      <c r="K24" s="28">
        <v>-7.7091698000000004E-3</v>
      </c>
      <c r="L24" s="28">
        <v>3.9166501000000003E-3</v>
      </c>
      <c r="M24" s="28"/>
      <c r="N24" s="28">
        <v>9.9046782E-2</v>
      </c>
      <c r="O24" s="28">
        <v>7.6984534999999998E-3</v>
      </c>
    </row>
    <row r="25" spans="3:15" x14ac:dyDescent="0.25">
      <c r="C25" s="1">
        <v>21</v>
      </c>
      <c r="D25" s="28">
        <v>4.0787969E-2</v>
      </c>
      <c r="E25" s="28">
        <v>2.6644706000000002E-3</v>
      </c>
      <c r="F25" s="28"/>
      <c r="G25" s="28">
        <v>4.6238054000000001E-2</v>
      </c>
      <c r="H25" s="28">
        <v>4.3498701000000001E-3</v>
      </c>
      <c r="I25" s="28"/>
      <c r="J25" s="28"/>
      <c r="K25" s="28">
        <v>-5.4000191000000003E-2</v>
      </c>
      <c r="L25" s="28">
        <v>1.3443449E-3</v>
      </c>
      <c r="M25" s="28"/>
      <c r="N25" s="28">
        <v>5.5769388000000003E-2</v>
      </c>
      <c r="O25" s="28">
        <v>3.6323222E-3</v>
      </c>
    </row>
    <row r="26" spans="3:15" x14ac:dyDescent="0.25">
      <c r="C26" s="1">
        <v>22</v>
      </c>
      <c r="D26" s="28">
        <v>2.1733386E-2</v>
      </c>
      <c r="E26" s="28">
        <v>1.9699903000000001E-3</v>
      </c>
      <c r="F26" s="28"/>
      <c r="G26" s="28">
        <v>4.4394940000000001E-2</v>
      </c>
      <c r="H26" s="28">
        <v>3.3784717999999999E-3</v>
      </c>
      <c r="I26" s="28"/>
      <c r="J26" s="28"/>
      <c r="K26" s="28">
        <v>4.4309581000000001E-3</v>
      </c>
      <c r="L26" s="28">
        <v>1.9024688999999999E-3</v>
      </c>
      <c r="M26" s="28"/>
      <c r="N26" s="28">
        <v>4.1614242000000003E-2</v>
      </c>
      <c r="O26" s="28">
        <v>3.5818424000000001E-3</v>
      </c>
    </row>
    <row r="27" spans="3:15" x14ac:dyDescent="0.25">
      <c r="C27" s="1">
        <v>23</v>
      </c>
      <c r="D27" s="28">
        <v>9.5367096000000002E-3</v>
      </c>
      <c r="E27" s="28">
        <v>1.6606768000000001E-3</v>
      </c>
      <c r="F27" s="28"/>
      <c r="G27" s="28">
        <v>3.6536720000000002E-2</v>
      </c>
      <c r="H27" s="28">
        <v>3.0173368000000001E-3</v>
      </c>
      <c r="I27" s="28"/>
      <c r="J27" s="28"/>
      <c r="K27" s="28">
        <v>8.8869872999999995E-3</v>
      </c>
      <c r="L27" s="28">
        <v>1.6550123999999999E-3</v>
      </c>
      <c r="M27" s="28"/>
      <c r="N27" s="28">
        <v>3.5488285000000001E-2</v>
      </c>
      <c r="O27" s="28">
        <v>3.0189427E-3</v>
      </c>
    </row>
    <row r="28" spans="3:15" x14ac:dyDescent="0.25">
      <c r="C28" s="1">
        <v>24</v>
      </c>
      <c r="D28" s="28">
        <v>6.2678921999999998E-3</v>
      </c>
      <c r="E28" s="28">
        <v>2.1996609999999999E-3</v>
      </c>
      <c r="F28" s="28"/>
      <c r="G28" s="28">
        <v>5.0013620000000002E-2</v>
      </c>
      <c r="H28" s="28">
        <v>4.1193091000000003E-3</v>
      </c>
      <c r="I28" s="28"/>
      <c r="J28" s="28"/>
      <c r="K28" s="28">
        <v>4.6185413E-3</v>
      </c>
      <c r="L28" s="28">
        <v>2.3560221000000002E-3</v>
      </c>
      <c r="M28" s="28"/>
      <c r="N28" s="28">
        <v>4.1710440000000001E-2</v>
      </c>
      <c r="O28" s="28">
        <v>4.4525093E-3</v>
      </c>
    </row>
    <row r="29" spans="3:15" x14ac:dyDescent="0.25">
      <c r="C29" s="1">
        <v>25</v>
      </c>
      <c r="D29" s="28">
        <v>2.4695423000000001E-2</v>
      </c>
      <c r="E29" s="28">
        <v>2.1694237E-3</v>
      </c>
      <c r="F29" s="28"/>
      <c r="G29" s="28">
        <v>3.9979531999999998E-2</v>
      </c>
      <c r="H29" s="28">
        <v>3.7058086999999999E-3</v>
      </c>
      <c r="I29" s="28"/>
      <c r="J29" s="28"/>
      <c r="K29" s="28">
        <v>2.2064690000000001E-2</v>
      </c>
      <c r="L29" s="28">
        <v>1.8645636000000001E-3</v>
      </c>
      <c r="M29" s="28"/>
      <c r="N29" s="28">
        <v>4.5737501E-2</v>
      </c>
      <c r="O29" s="28">
        <v>3.1688618000000001E-3</v>
      </c>
    </row>
    <row r="30" spans="3:15" x14ac:dyDescent="0.25">
      <c r="C30" s="1">
        <v>26</v>
      </c>
      <c r="D30" s="28">
        <v>1.9424028999999999E-2</v>
      </c>
      <c r="E30" s="28">
        <v>3.0633066999999998E-3</v>
      </c>
      <c r="F30" s="28"/>
      <c r="G30" s="28">
        <v>6.4161784999999999E-2</v>
      </c>
      <c r="H30" s="28">
        <v>5.5304960999999998E-3</v>
      </c>
      <c r="I30" s="28"/>
      <c r="J30" s="28"/>
      <c r="K30" s="28">
        <v>1.9613463000000001E-2</v>
      </c>
      <c r="L30" s="28">
        <v>3.3782196999999998E-3</v>
      </c>
      <c r="M30" s="28"/>
      <c r="N30" s="28">
        <v>6.6036447999999998E-2</v>
      </c>
      <c r="O30" s="28">
        <v>6.1338805000000001E-3</v>
      </c>
    </row>
    <row r="31" spans="3:15" x14ac:dyDescent="0.25">
      <c r="C31" s="1">
        <v>27</v>
      </c>
      <c r="D31" s="28">
        <v>1.4366752E-2</v>
      </c>
      <c r="E31" s="28">
        <v>1.7840514E-3</v>
      </c>
      <c r="F31" s="28"/>
      <c r="G31" s="28">
        <v>3.6114179000000003E-2</v>
      </c>
      <c r="H31" s="28">
        <v>3.1620519999999998E-3</v>
      </c>
      <c r="I31" s="28"/>
      <c r="J31" s="28"/>
      <c r="K31" s="28">
        <v>1.7326461000000001E-2</v>
      </c>
      <c r="L31" s="28">
        <v>1.625418E-3</v>
      </c>
      <c r="M31" s="28"/>
      <c r="N31" s="28">
        <v>3.9738834000000001E-2</v>
      </c>
      <c r="O31" s="28">
        <v>2.7992134000000002E-3</v>
      </c>
    </row>
    <row r="32" spans="3:15" x14ac:dyDescent="0.25">
      <c r="C32" s="1">
        <v>28</v>
      </c>
      <c r="D32" s="28">
        <v>3.1383708000000003E-2</v>
      </c>
      <c r="E32" s="28">
        <v>4.2322655000000004E-3</v>
      </c>
      <c r="F32" s="28"/>
      <c r="G32" s="28">
        <v>7.8962766000000004E-2</v>
      </c>
      <c r="H32" s="28">
        <v>7.5532775000000003E-3</v>
      </c>
      <c r="I32" s="28"/>
      <c r="J32" s="28"/>
      <c r="K32" s="28">
        <v>-1.9196872E-2</v>
      </c>
      <c r="L32" s="28">
        <v>3.2352454E-3</v>
      </c>
      <c r="M32" s="28"/>
      <c r="N32" s="28">
        <v>9.0600356000000007E-2</v>
      </c>
      <c r="O32" s="28">
        <v>6.6063985999999996E-3</v>
      </c>
    </row>
    <row r="33" spans="3:15" x14ac:dyDescent="0.25">
      <c r="C33" s="1">
        <v>29</v>
      </c>
      <c r="D33" s="28">
        <v>1.0853786000000001E-2</v>
      </c>
      <c r="E33" s="28">
        <v>2.8133671999999998E-3</v>
      </c>
      <c r="F33" s="28"/>
      <c r="G33" s="28">
        <v>7.8684985999999998E-2</v>
      </c>
      <c r="H33" s="28">
        <v>5.2139079000000001E-3</v>
      </c>
      <c r="I33" s="28"/>
      <c r="J33" s="28"/>
      <c r="K33" s="28">
        <v>-1.2401855999999999E-2</v>
      </c>
      <c r="L33" s="28">
        <v>3.2033892000000001E-3</v>
      </c>
      <c r="M33" s="28"/>
      <c r="N33" s="28">
        <v>6.3995286999999998E-2</v>
      </c>
      <c r="O33" s="28">
        <v>6.4140092999999997E-3</v>
      </c>
    </row>
    <row r="34" spans="3:15" x14ac:dyDescent="0.25">
      <c r="C34" s="1">
        <v>30</v>
      </c>
      <c r="D34" s="28">
        <v>-5.4872128999999999E-3</v>
      </c>
      <c r="E34" s="28">
        <v>7.7894543999999996E-3</v>
      </c>
      <c r="F34" s="28"/>
      <c r="G34" s="28">
        <v>0.19179013</v>
      </c>
      <c r="H34" s="28">
        <v>1.5120952999999999E-2</v>
      </c>
      <c r="I34" s="28"/>
      <c r="J34" s="28"/>
      <c r="K34" s="28">
        <v>-1.2681413000000001E-2</v>
      </c>
      <c r="L34" s="28">
        <v>7.8840730999999997E-3</v>
      </c>
      <c r="M34" s="28"/>
      <c r="N34" s="28">
        <v>0.18244030999999999</v>
      </c>
      <c r="O34" s="28">
        <v>1.5442020000000001E-2</v>
      </c>
    </row>
    <row r="35" spans="3:15" x14ac:dyDescent="0.25">
      <c r="C35" s="1">
        <v>31</v>
      </c>
      <c r="D35" s="28">
        <v>1.5989001999999999E-2</v>
      </c>
      <c r="E35" s="28">
        <v>2.3426972E-3</v>
      </c>
      <c r="F35" s="28"/>
      <c r="G35" s="28">
        <v>5.3765338000000003E-2</v>
      </c>
      <c r="H35" s="28">
        <v>4.2076437000000003E-3</v>
      </c>
      <c r="I35" s="28"/>
      <c r="J35" s="28"/>
      <c r="K35" s="28">
        <v>-8.7680313999999992E-3</v>
      </c>
      <c r="L35" s="28">
        <v>2.2397101999999999E-3</v>
      </c>
      <c r="M35" s="28"/>
      <c r="N35" s="28">
        <v>5.1272865000000001E-2</v>
      </c>
      <c r="O35" s="28">
        <v>4.4863461999999996E-3</v>
      </c>
    </row>
    <row r="36" spans="3:15" x14ac:dyDescent="0.25">
      <c r="C36" s="1">
        <v>32</v>
      </c>
      <c r="D36" s="28">
        <v>1.5678370000000001E-2</v>
      </c>
      <c r="E36" s="28">
        <v>1.6391312999999999E-3</v>
      </c>
      <c r="F36" s="28"/>
      <c r="G36" s="28">
        <v>3.6086625999999997E-2</v>
      </c>
      <c r="H36" s="28">
        <v>2.8574169000000001E-3</v>
      </c>
      <c r="I36" s="28"/>
      <c r="J36" s="28"/>
      <c r="K36" s="28">
        <v>-3.7171029999999998E-3</v>
      </c>
      <c r="L36" s="28">
        <v>1.4323717E-3</v>
      </c>
      <c r="M36" s="28"/>
      <c r="N36" s="28">
        <v>3.6099829E-2</v>
      </c>
      <c r="O36" s="28">
        <v>2.8327335999999998E-3</v>
      </c>
    </row>
    <row r="37" spans="3:15" x14ac:dyDescent="0.25">
      <c r="C37" s="1">
        <v>33</v>
      </c>
      <c r="D37" s="28">
        <v>2.1324131999999999E-2</v>
      </c>
      <c r="E37" s="28">
        <v>2.1756281999999998E-3</v>
      </c>
      <c r="F37" s="28"/>
      <c r="G37" s="28">
        <v>4.2946242000000003E-2</v>
      </c>
      <c r="H37" s="28">
        <v>3.7827544999999999E-3</v>
      </c>
      <c r="I37" s="28"/>
      <c r="J37" s="28"/>
      <c r="K37" s="28">
        <v>-1.3502602000000001E-2</v>
      </c>
      <c r="L37" s="28">
        <v>1.6658726000000001E-3</v>
      </c>
      <c r="M37" s="28"/>
      <c r="N37" s="28">
        <v>4.6843867999999997E-2</v>
      </c>
      <c r="O37" s="28">
        <v>3.4714648999999999E-3</v>
      </c>
    </row>
    <row r="38" spans="3:15" x14ac:dyDescent="0.25">
      <c r="C38" s="1">
        <v>34</v>
      </c>
      <c r="D38" s="28">
        <v>1.4776038E-2</v>
      </c>
      <c r="E38" s="28">
        <v>2.5895215000000002E-3</v>
      </c>
      <c r="F38" s="28"/>
      <c r="G38" s="28">
        <v>5.4724380000000003E-2</v>
      </c>
      <c r="H38" s="28">
        <v>4.7068101999999997E-3</v>
      </c>
      <c r="I38" s="28"/>
      <c r="J38" s="28"/>
      <c r="K38" s="28">
        <v>1.4633246000000001E-2</v>
      </c>
      <c r="L38" s="28">
        <v>2.5917049000000001E-3</v>
      </c>
      <c r="M38" s="28"/>
      <c r="N38" s="28">
        <v>5.6364446999999998E-2</v>
      </c>
      <c r="O38" s="28">
        <v>4.7137719000000002E-3</v>
      </c>
    </row>
    <row r="39" spans="3:15" x14ac:dyDescent="0.25">
      <c r="C39" s="1">
        <v>35</v>
      </c>
      <c r="D39" s="28">
        <v>1.1854989E-2</v>
      </c>
      <c r="E39" s="28">
        <v>2.2455915000000001E-3</v>
      </c>
      <c r="F39" s="28"/>
      <c r="G39" s="28">
        <v>5.1021631999999997E-2</v>
      </c>
      <c r="H39" s="28">
        <v>4.1001476000000004E-3</v>
      </c>
      <c r="I39" s="28"/>
      <c r="J39" s="28"/>
      <c r="K39" s="28">
        <v>5.4924170999999999E-3</v>
      </c>
      <c r="L39" s="28">
        <v>2.2465899000000001E-3</v>
      </c>
      <c r="M39" s="28"/>
      <c r="N39" s="28">
        <v>4.9588635999999998E-2</v>
      </c>
      <c r="O39" s="28">
        <v>4.2247194999999998E-3</v>
      </c>
    </row>
    <row r="40" spans="3:15" x14ac:dyDescent="0.25">
      <c r="C40" s="1">
        <v>36</v>
      </c>
      <c r="D40" s="28">
        <v>3.4114129999999999E-2</v>
      </c>
      <c r="E40" s="28">
        <v>2.1240320000000001E-3</v>
      </c>
      <c r="F40" s="28"/>
      <c r="G40" s="28">
        <v>4.5474294999999998E-2</v>
      </c>
      <c r="H40" s="28">
        <v>3.4367521E-3</v>
      </c>
      <c r="I40" s="28"/>
      <c r="J40" s="28"/>
      <c r="K40" s="28">
        <v>-1.8251479000000001E-2</v>
      </c>
      <c r="L40" s="28">
        <v>1.7507337E-3</v>
      </c>
      <c r="M40" s="28"/>
      <c r="N40" s="28">
        <v>4.1429887999999998E-2</v>
      </c>
      <c r="O40" s="28">
        <v>3.7265864999999998E-3</v>
      </c>
    </row>
    <row r="41" spans="3:15" x14ac:dyDescent="0.25">
      <c r="C41" s="1">
        <v>37</v>
      </c>
      <c r="D41" s="28">
        <v>3.8250649999999999E-3</v>
      </c>
      <c r="E41" s="28">
        <v>3.7705279E-3</v>
      </c>
      <c r="F41" s="28"/>
      <c r="G41" s="28">
        <v>9.0818569000000002E-2</v>
      </c>
      <c r="H41" s="28">
        <v>7.1944469E-3</v>
      </c>
      <c r="I41" s="28"/>
      <c r="J41" s="28"/>
      <c r="K41" s="28">
        <v>8.9251435999999996E-5</v>
      </c>
      <c r="L41" s="28">
        <v>4.4556548999999997E-3</v>
      </c>
      <c r="M41" s="28"/>
      <c r="N41" s="28">
        <v>8.6042150999999997E-2</v>
      </c>
      <c r="O41" s="28">
        <v>8.5871303000000006E-3</v>
      </c>
    </row>
    <row r="42" spans="3:15" x14ac:dyDescent="0.25">
      <c r="C42" s="1">
        <v>38</v>
      </c>
      <c r="D42" s="28">
        <v>1.6485672E-2</v>
      </c>
      <c r="E42" s="28">
        <v>4.0865069999999996E-3</v>
      </c>
      <c r="F42" s="28"/>
      <c r="G42" s="28">
        <v>0.10572396000000001</v>
      </c>
      <c r="H42" s="28">
        <v>7.5594881000000001E-3</v>
      </c>
      <c r="I42" s="28"/>
      <c r="J42" s="28"/>
      <c r="K42" s="28">
        <v>2.1678954E-2</v>
      </c>
      <c r="L42" s="28">
        <v>4.6152234999999996E-3</v>
      </c>
      <c r="M42" s="28"/>
      <c r="N42" s="28">
        <v>8.6165576999999993E-2</v>
      </c>
      <c r="O42" s="28">
        <v>8.4785502000000006E-3</v>
      </c>
    </row>
    <row r="43" spans="3:15" x14ac:dyDescent="0.25">
      <c r="C43" s="1">
        <v>39</v>
      </c>
      <c r="D43" s="28">
        <v>1.4051889999999999E-2</v>
      </c>
      <c r="E43" s="28">
        <v>1.7907298000000001E-3</v>
      </c>
      <c r="F43" s="28"/>
      <c r="G43" s="28">
        <v>3.8582883999999998E-2</v>
      </c>
      <c r="H43" s="28">
        <v>3.1809947000000002E-3</v>
      </c>
      <c r="I43" s="28"/>
      <c r="J43" s="28"/>
      <c r="K43" s="28">
        <v>-1.4481757E-2</v>
      </c>
      <c r="L43" s="28">
        <v>1.4275338E-3</v>
      </c>
      <c r="M43" s="28"/>
      <c r="N43" s="28">
        <v>3.9668783999999999E-2</v>
      </c>
      <c r="O43" s="28">
        <v>3.0309106000000001E-3</v>
      </c>
    </row>
    <row r="44" spans="3:15" x14ac:dyDescent="0.25">
      <c r="C44" s="1">
        <v>40</v>
      </c>
      <c r="D44" s="28">
        <v>1.7032228E-2</v>
      </c>
      <c r="E44" s="28">
        <v>2.8904810999999999E-3</v>
      </c>
      <c r="F44" s="28"/>
      <c r="G44" s="28">
        <v>5.5801943E-2</v>
      </c>
      <c r="H44" s="28">
        <v>5.2434578999999999E-3</v>
      </c>
      <c r="I44" s="28"/>
      <c r="J44" s="28"/>
      <c r="K44" s="28">
        <v>-1.47759E-2</v>
      </c>
      <c r="L44" s="28">
        <v>2.3981137000000001E-3</v>
      </c>
      <c r="M44" s="28"/>
      <c r="N44" s="28">
        <v>5.8171671000000001E-2</v>
      </c>
      <c r="O44" s="28">
        <v>4.9074985999999999E-3</v>
      </c>
    </row>
    <row r="45" spans="3:15" x14ac:dyDescent="0.25">
      <c r="C45" s="1">
        <v>41</v>
      </c>
      <c r="D45" s="28">
        <v>7.6036621000000002E-3</v>
      </c>
      <c r="E45" s="28">
        <v>7.9605235000000003E-3</v>
      </c>
      <c r="F45" s="28"/>
      <c r="G45" s="28">
        <v>0.22394054999999999</v>
      </c>
      <c r="H45" s="28">
        <v>1.5198369E-2</v>
      </c>
      <c r="I45" s="28"/>
      <c r="J45" s="28"/>
      <c r="K45" s="28">
        <v>1.6560611999999999E-2</v>
      </c>
      <c r="L45" s="28">
        <v>9.8239910000000007E-3</v>
      </c>
      <c r="M45" s="28"/>
      <c r="N45" s="28">
        <v>0.18514659999999999</v>
      </c>
      <c r="O45" s="28">
        <v>1.8617786000000001E-2</v>
      </c>
    </row>
    <row r="46" spans="3:15" x14ac:dyDescent="0.25">
      <c r="C46" s="1">
        <v>42</v>
      </c>
      <c r="D46" s="28">
        <v>2.6816619999999999E-2</v>
      </c>
      <c r="E46" s="28">
        <v>2.0782445000000001E-3</v>
      </c>
      <c r="F46" s="28"/>
      <c r="G46" s="28">
        <v>3.8219638E-2</v>
      </c>
      <c r="H46" s="28">
        <v>3.4891599999999998E-3</v>
      </c>
      <c r="I46" s="28"/>
      <c r="J46" s="28"/>
      <c r="K46" s="28">
        <v>-4.3565184E-2</v>
      </c>
      <c r="L46" s="28">
        <v>1.3131373999999999E-3</v>
      </c>
      <c r="M46" s="28"/>
      <c r="N46" s="28">
        <v>4.3227583E-2</v>
      </c>
      <c r="O46" s="28">
        <v>3.3710175000000002E-3</v>
      </c>
    </row>
    <row r="47" spans="3:15" x14ac:dyDescent="0.25">
      <c r="C47" s="1">
        <v>43</v>
      </c>
      <c r="D47" s="28">
        <v>3.7542049000000001E-2</v>
      </c>
      <c r="E47" s="28">
        <v>3.3286237E-3</v>
      </c>
      <c r="F47" s="28"/>
      <c r="G47" s="28">
        <v>7.0029414999999998E-2</v>
      </c>
      <c r="H47" s="28">
        <v>5.6926813000000003E-3</v>
      </c>
      <c r="I47" s="28"/>
      <c r="J47" s="28"/>
      <c r="K47" s="28">
        <v>-1.6421873E-2</v>
      </c>
      <c r="L47" s="28">
        <v>2.9392168E-3</v>
      </c>
      <c r="M47" s="28"/>
      <c r="N47" s="28">
        <v>6.7892237999999994E-2</v>
      </c>
      <c r="O47" s="28">
        <v>5.9822733000000003E-3</v>
      </c>
    </row>
    <row r="48" spans="3:15" x14ac:dyDescent="0.25">
      <c r="C48" s="1">
        <v>44</v>
      </c>
      <c r="D48" s="28">
        <v>1.5065372E-2</v>
      </c>
      <c r="E48" s="28">
        <v>2.8326459999999999E-3</v>
      </c>
      <c r="F48" s="28"/>
      <c r="G48" s="28">
        <v>6.4745098000000001E-2</v>
      </c>
      <c r="H48" s="28">
        <v>5.1698871000000002E-3</v>
      </c>
      <c r="I48" s="28"/>
      <c r="J48" s="28"/>
      <c r="K48" s="28">
        <v>3.0453465999999998E-2</v>
      </c>
      <c r="L48" s="28">
        <v>3.1750971E-3</v>
      </c>
      <c r="M48" s="28"/>
      <c r="N48" s="28">
        <v>6.2427096000000001E-2</v>
      </c>
      <c r="O48" s="28">
        <v>5.5333804000000002E-3</v>
      </c>
    </row>
    <row r="49" spans="3:15" x14ac:dyDescent="0.25">
      <c r="C49" s="1">
        <v>45</v>
      </c>
      <c r="D49" s="28">
        <v>1.4973457000000001E-2</v>
      </c>
      <c r="E49" s="28">
        <v>1.5656705000000001E-3</v>
      </c>
      <c r="F49" s="28"/>
      <c r="G49" s="28">
        <v>3.3856113E-2</v>
      </c>
      <c r="H49" s="28">
        <v>2.7293996000000002E-3</v>
      </c>
      <c r="I49" s="28"/>
      <c r="J49" s="28"/>
      <c r="K49" s="28">
        <v>9.4147082E-3</v>
      </c>
      <c r="L49" s="28">
        <v>1.5314453000000001E-3</v>
      </c>
      <c r="M49" s="28"/>
      <c r="N49" s="28">
        <v>3.1922534000000002E-2</v>
      </c>
      <c r="O49" s="28">
        <v>2.7705783000000002E-3</v>
      </c>
    </row>
    <row r="50" spans="3:15" x14ac:dyDescent="0.25">
      <c r="C50" s="1">
        <v>46</v>
      </c>
      <c r="D50" s="28">
        <v>6.0687772999999997E-3</v>
      </c>
      <c r="E50" s="28">
        <v>2.3493632000000002E-3</v>
      </c>
      <c r="F50" s="28"/>
      <c r="G50" s="28">
        <v>4.7396979999999998E-2</v>
      </c>
      <c r="H50" s="28">
        <v>4.4117178999999998E-3</v>
      </c>
      <c r="I50" s="28"/>
      <c r="J50" s="28"/>
      <c r="K50" s="28">
        <v>-1.3801767E-2</v>
      </c>
      <c r="L50" s="28">
        <v>2.2781975999999998E-3</v>
      </c>
      <c r="M50" s="28"/>
      <c r="N50" s="28">
        <v>5.2473540999999999E-2</v>
      </c>
      <c r="O50" s="28">
        <v>4.6575669999999996E-3</v>
      </c>
    </row>
    <row r="51" spans="3:15" x14ac:dyDescent="0.25">
      <c r="C51" s="1">
        <v>47</v>
      </c>
      <c r="D51" s="28">
        <v>7.5674336000000004E-3</v>
      </c>
      <c r="E51" s="28">
        <v>2.4293679999999999E-3</v>
      </c>
      <c r="F51" s="28"/>
      <c r="G51" s="28">
        <v>5.0667881999999997E-2</v>
      </c>
      <c r="H51" s="28">
        <v>4.5370486999999999E-3</v>
      </c>
      <c r="I51" s="28"/>
      <c r="J51" s="28"/>
      <c r="K51" s="28">
        <v>3.6760237000000001E-2</v>
      </c>
      <c r="L51" s="28">
        <v>2.5214246000000002E-3</v>
      </c>
      <c r="M51" s="28"/>
      <c r="N51" s="28">
        <v>5.3084689999999997E-2</v>
      </c>
      <c r="O51" s="28">
        <v>4.1517708000000002E-3</v>
      </c>
    </row>
    <row r="52" spans="3:15" x14ac:dyDescent="0.25">
      <c r="C52" s="1">
        <v>48</v>
      </c>
      <c r="D52" s="28">
        <v>3.9454757999999999E-2</v>
      </c>
      <c r="E52" s="28">
        <v>2.5833639999999999E-3</v>
      </c>
      <c r="F52" s="28"/>
      <c r="G52" s="28">
        <v>5.7366960000000002E-2</v>
      </c>
      <c r="H52" s="28">
        <v>4.2192265000000001E-3</v>
      </c>
      <c r="I52" s="28"/>
      <c r="J52" s="28"/>
      <c r="K52" s="28">
        <v>-3.2810620999999998E-2</v>
      </c>
      <c r="L52" s="28">
        <v>2.0335822E-3</v>
      </c>
      <c r="M52" s="28"/>
      <c r="N52" s="28">
        <v>5.2948914E-2</v>
      </c>
      <c r="O52" s="28">
        <v>4.5524598000000003E-3</v>
      </c>
    </row>
    <row r="53" spans="3:15" x14ac:dyDescent="0.25">
      <c r="C53" s="1">
        <v>49</v>
      </c>
      <c r="D53" s="28">
        <v>1.8777549000000001E-2</v>
      </c>
      <c r="E53" s="28">
        <v>1.7020691000000001E-3</v>
      </c>
      <c r="F53" s="28"/>
      <c r="G53" s="28">
        <v>4.9854561999999998E-2</v>
      </c>
      <c r="H53" s="28">
        <v>2.9189967999999999E-3</v>
      </c>
      <c r="I53" s="28"/>
      <c r="J53" s="28"/>
      <c r="K53" s="28">
        <v>3.7606604000000002E-2</v>
      </c>
      <c r="L53" s="28">
        <v>2.3792790999999998E-3</v>
      </c>
      <c r="M53" s="28"/>
      <c r="N53" s="28">
        <v>3.6611993000000002E-2</v>
      </c>
      <c r="O53" s="28">
        <v>3.8614518E-3</v>
      </c>
    </row>
    <row r="54" spans="3:15" x14ac:dyDescent="0.25">
      <c r="C54" s="1">
        <v>50</v>
      </c>
      <c r="D54" s="28">
        <v>-2.0584112000000001E-3</v>
      </c>
      <c r="E54" s="28">
        <v>1.904511E-3</v>
      </c>
      <c r="F54" s="28"/>
      <c r="G54" s="28">
        <v>4.9844138000000003E-2</v>
      </c>
      <c r="H54" s="28">
        <v>3.7108697000000001E-3</v>
      </c>
      <c r="I54" s="28"/>
      <c r="J54" s="28"/>
      <c r="K54" s="28">
        <v>1.8200772000000001E-3</v>
      </c>
      <c r="L54" s="28">
        <v>2.1762665999999998E-3</v>
      </c>
      <c r="M54" s="28"/>
      <c r="N54" s="28">
        <v>4.3282658000000002E-2</v>
      </c>
      <c r="O54" s="28">
        <v>4.1599515999999996E-3</v>
      </c>
    </row>
    <row r="55" spans="3:15" x14ac:dyDescent="0.25">
      <c r="C55" s="1">
        <v>51</v>
      </c>
      <c r="D55" s="28">
        <v>1.2211526E-2</v>
      </c>
      <c r="E55" s="28">
        <v>1.8685431999999999E-3</v>
      </c>
      <c r="F55" s="28"/>
      <c r="G55" s="28">
        <v>4.3505013000000002E-2</v>
      </c>
      <c r="H55" s="28">
        <v>3.3664659000000002E-3</v>
      </c>
      <c r="I55" s="28"/>
      <c r="J55" s="28"/>
      <c r="K55" s="28">
        <v>-1.4467943E-2</v>
      </c>
      <c r="L55" s="28">
        <v>1.6941038E-3</v>
      </c>
      <c r="M55" s="28"/>
      <c r="N55" s="28">
        <v>4.1570573999999999E-2</v>
      </c>
      <c r="O55" s="28">
        <v>3.5444926E-3</v>
      </c>
    </row>
    <row r="56" spans="3:15" x14ac:dyDescent="0.25">
      <c r="C56" s="1">
        <v>52</v>
      </c>
      <c r="D56" s="28">
        <v>2.8028372999999999E-2</v>
      </c>
      <c r="E56" s="28">
        <v>2.0678112999999998E-3</v>
      </c>
      <c r="F56" s="28"/>
      <c r="G56" s="28">
        <v>5.2154511000000001E-2</v>
      </c>
      <c r="H56" s="28">
        <v>3.4456907000000002E-3</v>
      </c>
      <c r="I56" s="28"/>
      <c r="J56" s="28"/>
      <c r="K56" s="28">
        <v>3.9071754E-2</v>
      </c>
      <c r="L56" s="28">
        <v>2.5215729E-3</v>
      </c>
      <c r="M56" s="28"/>
      <c r="N56" s="28">
        <v>4.1109702999999997E-2</v>
      </c>
      <c r="O56" s="28">
        <v>4.1074989999999997E-3</v>
      </c>
    </row>
    <row r="57" spans="3:15" x14ac:dyDescent="0.25"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3:15" x14ac:dyDescent="0.25"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3:15" x14ac:dyDescent="0.25">
      <c r="C59" s="1" t="s">
        <v>6</v>
      </c>
      <c r="D59" s="28">
        <f>AVERAGE(D5:D56)</f>
        <v>1.5338099475769225E-2</v>
      </c>
      <c r="E59" s="28">
        <f>AVERAGE(E5:E56)</f>
        <v>2.8909222384615389E-3</v>
      </c>
      <c r="F59" s="28"/>
      <c r="G59" s="28">
        <f>AVERAGE(G5:G56)</f>
        <v>6.6619352692307704E-2</v>
      </c>
      <c r="H59" s="28">
        <f>AVERAGE(H5:H56)</f>
        <v>5.2769646961538467E-3</v>
      </c>
      <c r="I59" s="28"/>
      <c r="J59" s="28"/>
      <c r="K59" s="28">
        <f>AVERAGE(K5:K56)</f>
        <v>1.302070909923077E-3</v>
      </c>
      <c r="L59" s="28">
        <f>AVERAGE(L5:L56)</f>
        <v>2.8785554269230764E-3</v>
      </c>
      <c r="M59" s="28"/>
      <c r="N59" s="28">
        <f>AVERAGE(N5:N56)</f>
        <v>6.3937465076923078E-2</v>
      </c>
      <c r="O59" s="28">
        <f>AVERAGE(O5:O56)</f>
        <v>5.523688757692307E-3</v>
      </c>
    </row>
    <row r="60" spans="3:15" x14ac:dyDescent="0.25">
      <c r="C60" s="1"/>
      <c r="F60" s="1"/>
      <c r="G60" s="1"/>
      <c r="I60" s="1"/>
      <c r="J60" s="1"/>
      <c r="K60" s="1"/>
      <c r="M60" s="1"/>
      <c r="N60" s="1"/>
    </row>
    <row r="61" spans="3:15" x14ac:dyDescent="0.25">
      <c r="C61" s="1"/>
      <c r="F61" s="1"/>
      <c r="G61" s="1"/>
      <c r="I61" s="1"/>
      <c r="J61" s="1"/>
      <c r="K61" s="1"/>
      <c r="M61" s="1"/>
      <c r="N61" s="1"/>
    </row>
    <row r="62" spans="3:15" x14ac:dyDescent="0.25">
      <c r="C62" s="1"/>
      <c r="D62" s="1"/>
      <c r="E62" s="27"/>
      <c r="F62" s="1"/>
      <c r="G62" s="1"/>
      <c r="I62" s="1"/>
      <c r="J62" s="1"/>
      <c r="K62" s="1"/>
      <c r="M62" s="1"/>
      <c r="N62" s="1"/>
      <c r="O62" s="1"/>
    </row>
    <row r="63" spans="3:15" x14ac:dyDescent="0.25">
      <c r="C63" s="1"/>
      <c r="F63" s="1"/>
      <c r="I63" s="1"/>
      <c r="J63" s="1"/>
      <c r="M6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J46" sqref="J46"/>
    </sheetView>
  </sheetViews>
  <sheetFormatPr defaultRowHeight="15" x14ac:dyDescent="0.25"/>
  <cols>
    <col min="1" max="1" width="21.5703125" bestFit="1" customWidth="1"/>
    <col min="3" max="3" width="11" bestFit="1" customWidth="1"/>
    <col min="4" max="4" width="13.85546875" bestFit="1" customWidth="1"/>
    <col min="5" max="5" width="17.42578125" bestFit="1" customWidth="1"/>
    <col min="6" max="6" width="13.85546875" bestFit="1" customWidth="1"/>
    <col min="7" max="7" width="19.85546875" bestFit="1" customWidth="1"/>
  </cols>
  <sheetData>
    <row r="1" spans="2:7" x14ac:dyDescent="0.25">
      <c r="C1" s="7" t="s">
        <v>10</v>
      </c>
      <c r="D1" s="7" t="s">
        <v>11</v>
      </c>
      <c r="E1" s="7" t="s">
        <v>12</v>
      </c>
      <c r="F1" s="7" t="s">
        <v>20</v>
      </c>
      <c r="G1" s="7" t="s">
        <v>13</v>
      </c>
    </row>
    <row r="2" spans="2:7" s="1" customFormat="1" x14ac:dyDescent="0.25">
      <c r="B2" s="7">
        <v>1</v>
      </c>
      <c r="C2" s="10">
        <v>20.844000000000001</v>
      </c>
      <c r="D2" s="11">
        <v>969</v>
      </c>
      <c r="E2" s="16">
        <v>7.5999999999999998E-2</v>
      </c>
      <c r="F2" s="12">
        <v>15.693</v>
      </c>
      <c r="G2" s="12">
        <v>2.9689999999999999</v>
      </c>
    </row>
    <row r="3" spans="2:7" s="1" customFormat="1" x14ac:dyDescent="0.25">
      <c r="B3" s="7">
        <v>2</v>
      </c>
      <c r="C3" s="14">
        <v>20.844000000000001</v>
      </c>
      <c r="D3" s="9">
        <v>969</v>
      </c>
      <c r="E3" s="14">
        <v>7.5999999999999998E-2</v>
      </c>
      <c r="F3" s="15">
        <v>15.693</v>
      </c>
      <c r="G3" s="15">
        <v>2.9689999999999999</v>
      </c>
    </row>
    <row r="4" spans="2:7" s="1" customFormat="1" x14ac:dyDescent="0.25">
      <c r="B4" s="7">
        <v>3</v>
      </c>
      <c r="C4" s="14">
        <v>21.655999999999999</v>
      </c>
      <c r="D4" s="9">
        <v>1069</v>
      </c>
      <c r="E4" s="14">
        <v>6.3E-2</v>
      </c>
      <c r="F4" s="15">
        <v>8.6590000000000007</v>
      </c>
      <c r="G4" s="15">
        <v>3.1720000000000002</v>
      </c>
    </row>
    <row r="5" spans="2:7" s="1" customFormat="1" x14ac:dyDescent="0.25">
      <c r="B5" s="7">
        <v>4</v>
      </c>
      <c r="C5" s="14">
        <v>21.655999999999999</v>
      </c>
      <c r="D5" s="9">
        <v>1069</v>
      </c>
      <c r="E5" s="14">
        <v>6.3E-2</v>
      </c>
      <c r="F5" s="15">
        <v>8.6590000000000007</v>
      </c>
      <c r="G5" s="15">
        <v>3.1720000000000002</v>
      </c>
    </row>
    <row r="6" spans="2:7" s="1" customFormat="1" x14ac:dyDescent="0.25">
      <c r="B6" s="7">
        <v>5</v>
      </c>
      <c r="C6" s="16">
        <v>21.844000000000001</v>
      </c>
      <c r="D6" s="11">
        <v>1028</v>
      </c>
      <c r="E6" s="16">
        <v>9.9000000000000005E-2</v>
      </c>
      <c r="F6" s="12">
        <v>5.1369999999999996</v>
      </c>
      <c r="G6" s="12">
        <v>3.7810000000000001</v>
      </c>
    </row>
    <row r="7" spans="2:7" s="1" customFormat="1" x14ac:dyDescent="0.25">
      <c r="B7" s="7">
        <v>6</v>
      </c>
      <c r="C7" s="14">
        <v>21.844000000000001</v>
      </c>
      <c r="D7" s="9">
        <v>1028</v>
      </c>
      <c r="E7" s="30">
        <v>9.9000000000000005E-2</v>
      </c>
      <c r="F7" s="15">
        <v>5.1369999999999996</v>
      </c>
      <c r="G7" s="15">
        <v>3.7810000000000001</v>
      </c>
    </row>
    <row r="8" spans="2:7" s="1" customFormat="1" x14ac:dyDescent="0.25">
      <c r="B8" s="7">
        <v>7</v>
      </c>
      <c r="C8" s="14">
        <v>22.062000000000001</v>
      </c>
      <c r="D8" s="9">
        <v>972</v>
      </c>
      <c r="E8" s="14">
        <v>0.01</v>
      </c>
      <c r="F8" s="15">
        <v>5.8440000000000003</v>
      </c>
      <c r="G8" s="15">
        <v>3.5779999999999998</v>
      </c>
    </row>
    <row r="9" spans="2:7" s="1" customFormat="1" x14ac:dyDescent="0.25">
      <c r="B9" s="7">
        <v>8</v>
      </c>
      <c r="C9" s="14">
        <v>22.062000000000001</v>
      </c>
      <c r="D9" s="9">
        <v>972</v>
      </c>
      <c r="E9" s="14">
        <v>0.01</v>
      </c>
      <c r="F9" s="15">
        <v>5.8440000000000003</v>
      </c>
      <c r="G9" s="15">
        <v>3.5779999999999998</v>
      </c>
    </row>
    <row r="10" spans="2:7" s="1" customFormat="1" x14ac:dyDescent="0.25">
      <c r="B10" s="7">
        <v>9</v>
      </c>
      <c r="C10" s="14">
        <v>21.547000000000001</v>
      </c>
      <c r="D10" s="9">
        <v>999</v>
      </c>
      <c r="E10" s="14">
        <v>6.7000000000000004E-2</v>
      </c>
      <c r="F10" s="15">
        <v>5.7759999999999998</v>
      </c>
      <c r="G10" s="15">
        <v>3.4689999999999999</v>
      </c>
    </row>
    <row r="11" spans="2:7" s="1" customFormat="1" x14ac:dyDescent="0.25">
      <c r="B11" s="7">
        <v>10</v>
      </c>
      <c r="C11" s="16">
        <v>21.547000000000001</v>
      </c>
      <c r="D11" s="11">
        <v>999</v>
      </c>
      <c r="E11" s="16">
        <v>6.7000000000000004E-2</v>
      </c>
      <c r="F11" s="12">
        <v>5.7759999999999998</v>
      </c>
      <c r="G11" s="12">
        <v>3.4689999999999999</v>
      </c>
    </row>
    <row r="12" spans="2:7" s="1" customFormat="1" x14ac:dyDescent="0.25">
      <c r="B12" s="7">
        <v>11</v>
      </c>
      <c r="C12" s="14">
        <v>21.734000000000002</v>
      </c>
      <c r="D12" s="9">
        <v>995</v>
      </c>
      <c r="E12" s="30">
        <v>3.3000000000000002E-2</v>
      </c>
      <c r="F12" s="15">
        <v>6.8179999999999996</v>
      </c>
      <c r="G12" s="15">
        <v>3.375</v>
      </c>
    </row>
    <row r="13" spans="2:7" s="1" customFormat="1" x14ac:dyDescent="0.25">
      <c r="B13" s="7">
        <v>12</v>
      </c>
      <c r="C13" s="14">
        <v>21.734000000000002</v>
      </c>
      <c r="D13" s="9">
        <v>995</v>
      </c>
      <c r="E13" s="14">
        <v>3.3000000000000002E-2</v>
      </c>
      <c r="F13" s="15">
        <v>6.8179999999999996</v>
      </c>
      <c r="G13" s="15">
        <v>3.375</v>
      </c>
    </row>
    <row r="14" spans="2:7" s="1" customFormat="1" x14ac:dyDescent="0.25">
      <c r="B14" s="7">
        <v>13</v>
      </c>
      <c r="C14" s="14">
        <v>21.562000000000001</v>
      </c>
      <c r="D14" s="9">
        <v>966</v>
      </c>
      <c r="E14" s="14">
        <v>0.08</v>
      </c>
      <c r="F14" s="15">
        <v>5.2880000000000003</v>
      </c>
      <c r="G14" s="15">
        <v>3.484</v>
      </c>
    </row>
    <row r="15" spans="2:7" s="1" customFormat="1" x14ac:dyDescent="0.25">
      <c r="B15" s="7">
        <v>14</v>
      </c>
      <c r="C15" s="14">
        <v>21.562000000000001</v>
      </c>
      <c r="D15" s="9">
        <v>966</v>
      </c>
      <c r="E15" s="14">
        <v>0.08</v>
      </c>
      <c r="F15" s="15">
        <v>5.2880000000000003</v>
      </c>
      <c r="G15" s="15">
        <v>3.484</v>
      </c>
    </row>
    <row r="16" spans="2:7" s="1" customFormat="1" x14ac:dyDescent="0.25">
      <c r="B16" s="7">
        <v>15</v>
      </c>
      <c r="C16" s="16">
        <v>22.077999999999999</v>
      </c>
      <c r="D16" s="11">
        <v>1059</v>
      </c>
      <c r="E16" s="16">
        <v>3.5999999999999997E-2</v>
      </c>
      <c r="F16" s="12">
        <v>5.75</v>
      </c>
      <c r="G16" s="12">
        <v>3.484</v>
      </c>
    </row>
    <row r="17" spans="2:7" s="1" customFormat="1" x14ac:dyDescent="0.25">
      <c r="B17" s="7">
        <v>16</v>
      </c>
      <c r="C17" s="14">
        <v>22.077999999999999</v>
      </c>
      <c r="D17" s="9">
        <v>1059</v>
      </c>
      <c r="E17" s="30">
        <v>3.5999999999999997E-2</v>
      </c>
      <c r="F17" s="15">
        <v>5.75</v>
      </c>
      <c r="G17" s="15">
        <v>3.484</v>
      </c>
    </row>
    <row r="18" spans="2:7" s="1" customFormat="1" x14ac:dyDescent="0.25">
      <c r="B18" s="7">
        <v>17</v>
      </c>
      <c r="C18" s="14">
        <v>21.547000000000001</v>
      </c>
      <c r="D18" s="9">
        <v>946</v>
      </c>
      <c r="E18" s="14">
        <v>9.8000000000000004E-2</v>
      </c>
      <c r="F18" s="15">
        <v>5.8319999999999999</v>
      </c>
      <c r="G18" s="15">
        <v>3.4689999999999999</v>
      </c>
    </row>
    <row r="19" spans="2:7" s="1" customFormat="1" x14ac:dyDescent="0.25">
      <c r="B19" s="7">
        <v>18</v>
      </c>
      <c r="C19" s="14">
        <v>21.547000000000001</v>
      </c>
      <c r="D19" s="9">
        <v>946</v>
      </c>
      <c r="E19" s="14">
        <v>9.8000000000000004E-2</v>
      </c>
      <c r="F19" s="15">
        <v>5.8319999999999999</v>
      </c>
      <c r="G19" s="15">
        <v>3.4689999999999999</v>
      </c>
    </row>
    <row r="20" spans="2:7" s="1" customFormat="1" x14ac:dyDescent="0.25">
      <c r="B20" s="7">
        <v>19</v>
      </c>
      <c r="C20" s="14">
        <v>21.969000000000001</v>
      </c>
      <c r="D20" s="9">
        <v>982</v>
      </c>
      <c r="E20" s="14">
        <v>5.1999999999999998E-2</v>
      </c>
      <c r="F20" s="15">
        <v>5.8789999999999996</v>
      </c>
      <c r="G20" s="15">
        <v>3.391</v>
      </c>
    </row>
    <row r="21" spans="2:7" s="1" customFormat="1" x14ac:dyDescent="0.25">
      <c r="B21" s="7">
        <v>20</v>
      </c>
      <c r="C21" s="16">
        <v>21.969000000000001</v>
      </c>
      <c r="D21" s="11">
        <v>982</v>
      </c>
      <c r="E21" s="16">
        <v>5.1999999999999998E-2</v>
      </c>
      <c r="F21" s="12">
        <v>5.8789999999999996</v>
      </c>
      <c r="G21" s="12">
        <v>3.391</v>
      </c>
    </row>
    <row r="22" spans="2:7" s="1" customFormat="1" x14ac:dyDescent="0.25">
      <c r="B22" s="7">
        <v>21</v>
      </c>
      <c r="C22" s="14">
        <v>21.515000000000001</v>
      </c>
      <c r="D22" s="9">
        <v>1025</v>
      </c>
      <c r="E22" s="30">
        <v>7.6999999999999999E-2</v>
      </c>
      <c r="F22" s="15">
        <v>6.0659999999999998</v>
      </c>
      <c r="G22" s="15">
        <v>3.5779999999999998</v>
      </c>
    </row>
    <row r="23" spans="2:7" s="1" customFormat="1" x14ac:dyDescent="0.25">
      <c r="B23" s="7">
        <v>22</v>
      </c>
      <c r="C23" s="14">
        <v>21.515000000000001</v>
      </c>
      <c r="D23" s="9">
        <v>1025</v>
      </c>
      <c r="E23" s="14">
        <v>7.6999999999999999E-2</v>
      </c>
      <c r="F23" s="15">
        <v>6.0659999999999998</v>
      </c>
      <c r="G23" s="15">
        <v>3.5779999999999998</v>
      </c>
    </row>
    <row r="24" spans="2:7" s="1" customFormat="1" x14ac:dyDescent="0.25">
      <c r="B24" s="7">
        <v>23</v>
      </c>
      <c r="C24" s="10">
        <v>21.922000000000001</v>
      </c>
      <c r="D24" s="11">
        <v>971</v>
      </c>
      <c r="E24" s="16">
        <v>3.4000000000000002E-2</v>
      </c>
      <c r="F24" s="12">
        <v>6.4480000000000004</v>
      </c>
      <c r="G24" s="12">
        <v>3.484</v>
      </c>
    </row>
    <row r="25" spans="2:7" s="1" customFormat="1" x14ac:dyDescent="0.25">
      <c r="B25" s="7">
        <v>24</v>
      </c>
      <c r="C25" s="14">
        <v>21.922000000000001</v>
      </c>
      <c r="D25" s="9">
        <v>971</v>
      </c>
      <c r="E25" s="14">
        <v>3.4000000000000002E-2</v>
      </c>
      <c r="F25" s="15">
        <v>6.4480000000000004</v>
      </c>
      <c r="G25" s="15">
        <v>3.484</v>
      </c>
    </row>
    <row r="26" spans="2:7" s="1" customFormat="1" x14ac:dyDescent="0.25">
      <c r="B26" s="7">
        <v>25</v>
      </c>
      <c r="C26" s="14">
        <v>21.562999999999999</v>
      </c>
      <c r="D26" s="9">
        <v>986</v>
      </c>
      <c r="E26" s="14">
        <v>9.4E-2</v>
      </c>
      <c r="F26" s="15">
        <v>5.9009999999999998</v>
      </c>
      <c r="G26" s="15">
        <v>3.4849999999999999</v>
      </c>
    </row>
    <row r="27" spans="2:7" s="1" customFormat="1" x14ac:dyDescent="0.25">
      <c r="B27" s="7">
        <v>26</v>
      </c>
      <c r="C27" s="14">
        <v>21.562999999999999</v>
      </c>
      <c r="D27" s="9">
        <v>986</v>
      </c>
      <c r="E27" s="14">
        <v>9.4E-2</v>
      </c>
      <c r="F27" s="15">
        <v>5.9009999999999998</v>
      </c>
      <c r="G27" s="15">
        <v>3.4849999999999999</v>
      </c>
    </row>
    <row r="28" spans="2:7" s="1" customFormat="1" x14ac:dyDescent="0.25">
      <c r="B28" s="7">
        <v>27</v>
      </c>
      <c r="C28" s="16">
        <v>21.969000000000001</v>
      </c>
      <c r="D28" s="11">
        <v>1021</v>
      </c>
      <c r="E28" s="16">
        <v>1.4999999999999999E-2</v>
      </c>
      <c r="F28" s="12">
        <v>5.82</v>
      </c>
      <c r="G28" s="12">
        <v>3.5</v>
      </c>
    </row>
    <row r="29" spans="2:7" s="1" customFormat="1" x14ac:dyDescent="0.25">
      <c r="B29" s="7">
        <v>28</v>
      </c>
      <c r="C29" s="14">
        <v>21.969000000000001</v>
      </c>
      <c r="D29" s="9">
        <v>1021</v>
      </c>
      <c r="E29" s="30">
        <v>1.4999999999999999E-2</v>
      </c>
      <c r="F29" s="15">
        <v>5.82</v>
      </c>
      <c r="G29" s="15">
        <v>3.5</v>
      </c>
    </row>
    <row r="30" spans="2:7" s="1" customFormat="1" x14ac:dyDescent="0.25">
      <c r="B30" s="7">
        <v>29</v>
      </c>
      <c r="C30" s="14">
        <v>22.25</v>
      </c>
      <c r="D30" s="9">
        <v>1011</v>
      </c>
      <c r="E30" s="14">
        <v>1.6E-2</v>
      </c>
      <c r="F30" s="15">
        <v>6.1859999999999999</v>
      </c>
      <c r="G30" s="15">
        <v>3.4689999999999999</v>
      </c>
    </row>
    <row r="31" spans="2:7" s="1" customFormat="1" x14ac:dyDescent="0.25">
      <c r="B31" s="7">
        <v>30</v>
      </c>
      <c r="C31" s="14">
        <v>22.25</v>
      </c>
      <c r="D31" s="9">
        <v>1011</v>
      </c>
      <c r="E31" s="14">
        <v>1.6E-2</v>
      </c>
      <c r="F31" s="15">
        <v>6.1859999999999999</v>
      </c>
      <c r="G31" s="15">
        <v>3.4689999999999999</v>
      </c>
    </row>
    <row r="32" spans="2:7" s="1" customFormat="1" x14ac:dyDescent="0.25">
      <c r="B32" s="7">
        <v>31</v>
      </c>
      <c r="C32" s="14">
        <v>21.734000000000002</v>
      </c>
      <c r="D32" s="9">
        <v>1008</v>
      </c>
      <c r="E32" s="14">
        <v>8.2000000000000003E-2</v>
      </c>
      <c r="F32" s="15">
        <v>6.4480000000000004</v>
      </c>
      <c r="G32" s="15">
        <v>3.375</v>
      </c>
    </row>
    <row r="33" spans="2:7" s="1" customFormat="1" x14ac:dyDescent="0.25">
      <c r="B33" s="7">
        <v>32</v>
      </c>
      <c r="C33" s="16">
        <v>21.734000000000002</v>
      </c>
      <c r="D33" s="11">
        <v>1008</v>
      </c>
      <c r="E33" s="16">
        <v>8.2000000000000003E-2</v>
      </c>
      <c r="F33" s="12">
        <v>6.4480000000000004</v>
      </c>
      <c r="G33" s="12">
        <v>3.375</v>
      </c>
    </row>
    <row r="34" spans="2:7" s="1" customFormat="1" x14ac:dyDescent="0.25">
      <c r="B34" s="7">
        <v>33</v>
      </c>
      <c r="C34" s="14">
        <v>21.547000000000001</v>
      </c>
      <c r="D34" s="9">
        <v>940</v>
      </c>
      <c r="E34" s="30">
        <v>2.1000000000000001E-2</v>
      </c>
      <c r="F34" s="15">
        <v>5.9669999999999996</v>
      </c>
      <c r="G34" s="15">
        <v>3.4689999999999999</v>
      </c>
    </row>
    <row r="35" spans="2:7" s="1" customFormat="1" x14ac:dyDescent="0.25">
      <c r="B35" s="7">
        <v>34</v>
      </c>
      <c r="C35" s="14">
        <v>21.547000000000001</v>
      </c>
      <c r="D35" s="9">
        <v>940</v>
      </c>
      <c r="E35" s="14">
        <v>2.1000000000000001E-2</v>
      </c>
      <c r="F35" s="15">
        <v>5.9669999999999996</v>
      </c>
      <c r="G35" s="15">
        <v>3.4689999999999999</v>
      </c>
    </row>
    <row r="36" spans="2:7" s="1" customFormat="1" x14ac:dyDescent="0.25">
      <c r="B36" s="7">
        <v>35</v>
      </c>
      <c r="C36" s="14">
        <v>32.173000000000002</v>
      </c>
      <c r="D36" s="9">
        <v>1029</v>
      </c>
      <c r="E36" s="14">
        <v>0.03</v>
      </c>
      <c r="F36" s="15">
        <v>9.4440000000000008</v>
      </c>
      <c r="G36" s="15">
        <v>6.891</v>
      </c>
    </row>
    <row r="37" spans="2:7" s="1" customFormat="1" x14ac:dyDescent="0.25">
      <c r="B37" s="7">
        <v>36</v>
      </c>
      <c r="C37" s="14">
        <v>32.173000000000002</v>
      </c>
      <c r="D37" s="9">
        <v>1029</v>
      </c>
      <c r="E37" s="14">
        <v>0.03</v>
      </c>
      <c r="F37" s="15">
        <v>9.4440000000000008</v>
      </c>
      <c r="G37" s="15">
        <v>6.891</v>
      </c>
    </row>
    <row r="38" spans="2:7" s="1" customFormat="1" x14ac:dyDescent="0.25">
      <c r="B38" s="7">
        <v>37</v>
      </c>
      <c r="C38" s="16">
        <v>18.405999999999999</v>
      </c>
      <c r="D38" s="11">
        <v>1051</v>
      </c>
      <c r="E38" s="16">
        <v>1.0999999999999999E-2</v>
      </c>
      <c r="F38" s="12">
        <v>7.24</v>
      </c>
      <c r="G38" s="12">
        <v>3.1720000000000002</v>
      </c>
    </row>
    <row r="39" spans="2:7" s="1" customFormat="1" x14ac:dyDescent="0.25">
      <c r="B39" s="7">
        <v>38</v>
      </c>
      <c r="C39" s="14">
        <v>18.405999999999999</v>
      </c>
      <c r="D39" s="9">
        <v>1051</v>
      </c>
      <c r="E39" s="30">
        <v>1.0999999999999999E-2</v>
      </c>
      <c r="F39" s="15">
        <v>7.24</v>
      </c>
      <c r="G39" s="15">
        <v>3.1720000000000002</v>
      </c>
    </row>
    <row r="40" spans="2:7" s="1" customFormat="1" x14ac:dyDescent="0.25">
      <c r="B40" s="7">
        <v>39</v>
      </c>
      <c r="C40" s="14">
        <v>18.969000000000001</v>
      </c>
      <c r="D40" s="9">
        <v>1034</v>
      </c>
      <c r="E40" s="14">
        <v>3.7999999999999999E-2</v>
      </c>
      <c r="F40" s="15">
        <v>4.899</v>
      </c>
      <c r="G40" s="15">
        <v>3.6720000000000002</v>
      </c>
    </row>
    <row r="41" spans="2:7" s="1" customFormat="1" x14ac:dyDescent="0.25">
      <c r="B41" s="7">
        <v>40</v>
      </c>
      <c r="C41" s="14">
        <v>18.969000000000001</v>
      </c>
      <c r="D41" s="9">
        <v>1034</v>
      </c>
      <c r="E41" s="14">
        <v>3.7999999999999999E-2</v>
      </c>
      <c r="F41" s="15">
        <v>4.899</v>
      </c>
      <c r="G41" s="15">
        <v>3.6720000000000002</v>
      </c>
    </row>
    <row r="42" spans="2:7" s="1" customFormat="1" x14ac:dyDescent="0.25">
      <c r="B42" s="7">
        <v>41</v>
      </c>
      <c r="C42" s="14">
        <v>19</v>
      </c>
      <c r="D42" s="9">
        <v>1039</v>
      </c>
      <c r="E42" s="14">
        <v>1.9E-2</v>
      </c>
      <c r="F42" s="15">
        <v>5.3470000000000004</v>
      </c>
      <c r="G42" s="15">
        <v>3.5619999999999998</v>
      </c>
    </row>
    <row r="43" spans="2:7" s="1" customFormat="1" x14ac:dyDescent="0.25">
      <c r="B43" s="7">
        <v>42</v>
      </c>
      <c r="C43" s="16">
        <v>19</v>
      </c>
      <c r="D43" s="11">
        <v>1039</v>
      </c>
      <c r="E43" s="16">
        <v>1.9E-2</v>
      </c>
      <c r="F43" s="12">
        <v>5.3470000000000004</v>
      </c>
      <c r="G43" s="12">
        <v>3.5619999999999998</v>
      </c>
    </row>
    <row r="44" spans="2:7" s="1" customFormat="1" x14ac:dyDescent="0.25">
      <c r="B44" s="7">
        <v>43</v>
      </c>
      <c r="C44" s="14">
        <v>21.969000000000001</v>
      </c>
      <c r="D44" s="9">
        <v>1029</v>
      </c>
      <c r="E44" s="30">
        <v>9.8000000000000004E-2</v>
      </c>
      <c r="F44" s="15">
        <v>5.7640000000000002</v>
      </c>
      <c r="G44" s="15">
        <v>3.6869999999999998</v>
      </c>
    </row>
    <row r="45" spans="2:7" s="1" customFormat="1" x14ac:dyDescent="0.25">
      <c r="B45" s="7">
        <v>44</v>
      </c>
      <c r="C45" s="14">
        <v>21.969000000000001</v>
      </c>
      <c r="D45" s="9">
        <v>1029</v>
      </c>
      <c r="E45" s="14">
        <v>9.8000000000000004E-2</v>
      </c>
      <c r="F45" s="15">
        <v>5.7640000000000002</v>
      </c>
      <c r="G45" s="15">
        <v>3.6869999999999998</v>
      </c>
    </row>
    <row r="46" spans="2:7" s="1" customFormat="1" x14ac:dyDescent="0.25">
      <c r="B46" s="7">
        <v>45</v>
      </c>
      <c r="C46" s="10">
        <v>22.344000000000001</v>
      </c>
      <c r="D46" s="11">
        <v>1068</v>
      </c>
      <c r="E46" s="16">
        <v>0.1</v>
      </c>
      <c r="F46" s="12">
        <v>5.8109999999999999</v>
      </c>
      <c r="G46" s="12">
        <v>3.5779999999999998</v>
      </c>
    </row>
    <row r="47" spans="2:7" s="1" customFormat="1" x14ac:dyDescent="0.25">
      <c r="B47" s="7">
        <v>46</v>
      </c>
      <c r="C47" s="14">
        <v>22.344000000000001</v>
      </c>
      <c r="D47" s="9">
        <v>1068</v>
      </c>
      <c r="E47" s="14">
        <v>0.1</v>
      </c>
      <c r="F47" s="15">
        <v>5.8109999999999999</v>
      </c>
      <c r="G47" s="15">
        <v>3.5779999999999998</v>
      </c>
    </row>
    <row r="48" spans="2:7" s="1" customFormat="1" x14ac:dyDescent="0.25">
      <c r="B48" s="7">
        <v>47</v>
      </c>
      <c r="C48" s="14">
        <v>21.827999999999999</v>
      </c>
      <c r="D48" s="9">
        <v>996</v>
      </c>
      <c r="E48" s="14">
        <v>6.7000000000000004E-2</v>
      </c>
      <c r="F48" s="15">
        <v>5.6909999999999998</v>
      </c>
      <c r="G48" s="15">
        <v>3.5779999999999998</v>
      </c>
    </row>
    <row r="49" spans="1:12" s="1" customFormat="1" x14ac:dyDescent="0.25">
      <c r="B49" s="7">
        <v>48</v>
      </c>
      <c r="C49" s="14">
        <v>21.827999999999999</v>
      </c>
      <c r="D49" s="9">
        <v>996</v>
      </c>
      <c r="E49" s="14">
        <v>6.7000000000000004E-2</v>
      </c>
      <c r="F49" s="15">
        <v>5.6909999999999998</v>
      </c>
      <c r="G49" s="15">
        <v>3.5779999999999998</v>
      </c>
    </row>
    <row r="50" spans="1:12" x14ac:dyDescent="0.25">
      <c r="B50" s="7">
        <v>49</v>
      </c>
      <c r="C50" s="16">
        <v>22.359000000000002</v>
      </c>
      <c r="D50" s="11">
        <v>1014</v>
      </c>
      <c r="E50" s="16">
        <v>7.2999999999999995E-2</v>
      </c>
      <c r="F50" s="12">
        <v>5.2779999999999996</v>
      </c>
      <c r="G50" s="12">
        <v>3.5619999999999998</v>
      </c>
    </row>
    <row r="51" spans="1:12" x14ac:dyDescent="0.25">
      <c r="B51" s="7">
        <v>50</v>
      </c>
      <c r="C51" s="14">
        <v>22.359000000000002</v>
      </c>
      <c r="D51" s="9">
        <v>1014</v>
      </c>
      <c r="E51" s="30">
        <v>7.2999999999999995E-2</v>
      </c>
      <c r="F51" s="15">
        <v>5.2779999999999996</v>
      </c>
      <c r="G51" s="15">
        <v>3.5619999999999998</v>
      </c>
    </row>
    <row r="52" spans="1:12" x14ac:dyDescent="0.25">
      <c r="B52" s="7">
        <v>51</v>
      </c>
      <c r="C52" s="14">
        <v>21.859000000000002</v>
      </c>
      <c r="D52" s="9">
        <v>1067</v>
      </c>
      <c r="E52" s="14">
        <v>5.7000000000000002E-2</v>
      </c>
      <c r="F52" s="15">
        <v>5.4459999999999997</v>
      </c>
      <c r="G52" s="15">
        <v>3.5939999999999999</v>
      </c>
    </row>
    <row r="53" spans="1:12" x14ac:dyDescent="0.25">
      <c r="B53" s="7">
        <v>52</v>
      </c>
      <c r="C53" s="14">
        <v>21.859000000000002</v>
      </c>
      <c r="D53" s="9">
        <v>1067</v>
      </c>
      <c r="E53" s="14">
        <v>5.7000000000000002E-2</v>
      </c>
      <c r="F53" s="15">
        <v>5.4459999999999997</v>
      </c>
      <c r="G53" s="15">
        <v>3.5939999999999999</v>
      </c>
    </row>
    <row r="56" spans="1:12" ht="15.75" x14ac:dyDescent="0.25">
      <c r="A56" s="8" t="s">
        <v>10</v>
      </c>
      <c r="B56" s="10" t="s">
        <v>14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x14ac:dyDescent="0.25">
      <c r="A57" s="8"/>
      <c r="B57" s="13" t="s">
        <v>15</v>
      </c>
      <c r="C57" s="13"/>
      <c r="D57" s="13"/>
      <c r="E57" s="13"/>
      <c r="F57" s="13"/>
      <c r="G57" s="13"/>
      <c r="H57" s="13"/>
      <c r="I57" s="13"/>
      <c r="J57" s="13"/>
      <c r="K57" s="13"/>
      <c r="L57" s="10"/>
    </row>
    <row r="58" spans="1:12" ht="15.75" x14ac:dyDescent="0.25">
      <c r="A58" s="8" t="s">
        <v>11</v>
      </c>
      <c r="B58" t="s">
        <v>16</v>
      </c>
      <c r="L58" s="10"/>
    </row>
    <row r="59" spans="1:12" ht="15.75" x14ac:dyDescent="0.25">
      <c r="A59" s="8"/>
      <c r="B59" s="13" t="s">
        <v>17</v>
      </c>
      <c r="C59" s="13"/>
      <c r="D59" s="13"/>
      <c r="E59" s="13"/>
      <c r="F59" s="13"/>
      <c r="G59" s="13"/>
      <c r="H59" s="13"/>
      <c r="I59" s="13"/>
      <c r="J59" s="13"/>
      <c r="K59" s="13"/>
      <c r="L59" s="10"/>
    </row>
    <row r="60" spans="1:12" ht="15.75" x14ac:dyDescent="0.25">
      <c r="A60" s="8" t="s">
        <v>12</v>
      </c>
      <c r="B60" t="s">
        <v>18</v>
      </c>
      <c r="L60" s="10"/>
    </row>
    <row r="61" spans="1:12" ht="15.75" x14ac:dyDescent="0.25">
      <c r="A61" s="8"/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0"/>
    </row>
    <row r="62" spans="1:12" ht="15.75" x14ac:dyDescent="0.25">
      <c r="A62" s="8" t="s">
        <v>20</v>
      </c>
      <c r="B62" s="16" t="s">
        <v>21</v>
      </c>
      <c r="L62" s="10"/>
    </row>
    <row r="63" spans="1:12" s="1" customFormat="1" ht="15.75" x14ac:dyDescent="0.25">
      <c r="A63" s="8"/>
      <c r="B63" s="10" t="s">
        <v>25</v>
      </c>
      <c r="L63" s="10"/>
    </row>
    <row r="64" spans="1:12" ht="15.75" x14ac:dyDescent="0.25">
      <c r="A64" s="8"/>
      <c r="B64" s="13" t="s">
        <v>26</v>
      </c>
      <c r="C64" s="13"/>
      <c r="D64" s="13"/>
      <c r="E64" s="13"/>
      <c r="F64" s="13"/>
      <c r="G64" s="13"/>
      <c r="H64" s="13"/>
      <c r="I64" s="13"/>
      <c r="J64" s="13"/>
      <c r="K64" s="13"/>
      <c r="L64" s="10"/>
    </row>
    <row r="65" spans="1:12" ht="15.75" x14ac:dyDescent="0.25">
      <c r="A65" s="8" t="s">
        <v>13</v>
      </c>
      <c r="B65" s="16" t="s">
        <v>22</v>
      </c>
      <c r="L65" s="10"/>
    </row>
    <row r="66" spans="1:12" x14ac:dyDescent="0.25">
      <c r="B66" s="16" t="s">
        <v>23</v>
      </c>
      <c r="L66" s="10"/>
    </row>
    <row r="67" spans="1:12" x14ac:dyDescent="0.25">
      <c r="B67" t="s">
        <v>24</v>
      </c>
      <c r="L67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Intro</vt:lpstr>
      <vt:lpstr>Different Realizations</vt:lpstr>
      <vt:lpstr>PIV Bias</vt:lpstr>
      <vt:lpstr>Data</vt:lpstr>
      <vt:lpstr>Experimental Uncertainties</vt:lpstr>
      <vt:lpstr>Ignition Characteristics</vt:lpstr>
      <vt:lpstr>Data!Vx</vt:lpstr>
      <vt:lpstr>Data!VxRMS</vt:lpstr>
      <vt:lpstr>Data!Vy_1</vt:lpstr>
      <vt:lpstr>Data!VyRMS</vt:lpstr>
    </vt:vector>
  </TitlesOfParts>
  <Company>Sandia National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Sphicas, Panagiotis (-EXP)</dc:creator>
  <cp:lastModifiedBy>Sphicas, Panagiotis (-EXP)</cp:lastModifiedBy>
  <dcterms:created xsi:type="dcterms:W3CDTF">2016-05-02T20:32:03Z</dcterms:created>
  <dcterms:modified xsi:type="dcterms:W3CDTF">2017-03-09T04:42:22Z</dcterms:modified>
</cp:coreProperties>
</file>